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09"/>
  <workbookPr defaultThemeVersion="124226"/>
  <mc:AlternateContent xmlns:mc="http://schemas.openxmlformats.org/markup-compatibility/2006">
    <mc:Choice Requires="x15">
      <x15ac:absPath xmlns:x15ac="http://schemas.microsoft.com/office/spreadsheetml/2010/11/ac" url="https://communitystudentiunina-my.sharepoint.com/personal/roberta_ruocco_unina_it/Documents/DIPARTIMENTO/Attachments/AMMINISTRAZIONE/UFFICIO/SMVP2024/OB PERFORMANCE/"/>
    </mc:Choice>
  </mc:AlternateContent>
  <xr:revisionPtr revIDLastSave="111" documentId="13_ncr:1_{E9902981-B2B3-4C26-AB35-F0E5E2B6E7C4}" xr6:coauthVersionLast="47" xr6:coauthVersionMax="47" xr10:uidLastSave="{076262DC-7CF4-418D-93E8-82865452AC1C}"/>
  <bookViews>
    <workbookView xWindow="-108" yWindow="-108" windowWidth="23256" windowHeight="12456"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<sst xmlns="http://schemas.openxmlformats.org/spreadsheetml/2006/main" count="188" uniqueCount="177">
  <si>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</si>
  <si>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</si>
  <si>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</si>
  <si>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</si>
  <si>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01/01/2024 - 31/12/2024</t>
  </si>
  <si>
    <t>Nome valutato/a (cat. D):</t>
  </si>
  <si>
    <t>ROBERTA RUOCCO</t>
  </si>
  <si>
    <t>Soggetto valutatore:</t>
    <phoneticPr fontId="8" type="noConversion"/>
  </si>
  <si>
    <t>DIRETTORE DI DIPARTIMENTO - LUIGI PADUANO</t>
  </si>
  <si>
    <t>Struttura di afferenza:</t>
  </si>
  <si>
    <t>DIPARTIMENTO DI SCIENZE CHIMICHE - UFFICIO PER LA DIDATTICA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</si>
  <si>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</si>
  <si>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</si>
  <si>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</si>
  <si>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</si>
  <si>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</si>
  <si>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</si>
  <si>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</si>
  <si>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</si>
  <si>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</si>
  <si>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</si>
  <si>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</si>
  <si>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</si>
  <si>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t>Percentuale valutazione (**) (%)</t>
  </si>
  <si>
    <r>
      <rPr>
        <b/>
        <u/>
        <sz val="10"/>
        <rFont val="Calibri"/>
        <family val="2"/>
      </rPr>
      <t>Commento a cura del soggetto valutatore</t>
    </r>
    <r>
      <rPr>
        <b/>
        <sz val="10"/>
        <rFont val="Calibri"/>
        <family val="2"/>
      </rPr>
      <t xml:space="preserve">  (***) </t>
    </r>
  </si>
  <si>
    <t>Punteggio valutato rispetto al peso dell'obiettivo
(%)</t>
  </si>
  <si>
    <t>1_2024</t>
  </si>
  <si>
    <r>
      <rPr>
        <b/>
        <sz val="10"/>
        <rFont val="Calibri"/>
        <family val="2"/>
      </rPr>
      <t xml:space="preserve">Rafforzamento e difesa dei valori etici e dell’integrità nella comunità accademica.
</t>
    </r>
    <r>
      <rPr>
        <sz val="10"/>
        <rFont val="Calibri"/>
        <family val="2"/>
      </rPr>
      <t xml:space="preserve"> Attuazione, per la parte di competenza, delle seguenti azioni, come precisato nella tabella 2.2.3 AT - ob CU:
</t>
    </r>
    <r>
      <rPr>
        <b/>
        <sz val="10"/>
        <rFont val="Calibri"/>
        <family val="2"/>
      </rPr>
      <t>A. formazione obbligatoria in materia di etica</t>
    </r>
    <r>
      <rPr>
        <sz val="10"/>
        <rFont val="Calibri"/>
        <family val="2"/>
      </rPr>
      <t xml:space="preserve"> (sub-azione 25%)
</t>
    </r>
    <r>
      <rPr>
        <b/>
        <sz val="10"/>
        <rFont val="Calibri"/>
        <family val="2"/>
      </rPr>
      <t xml:space="preserve">
B. attuazione delle misure per la prevenzione della corruzione </t>
    </r>
    <r>
      <rPr>
        <sz val="10"/>
        <rFont val="Calibri"/>
        <family val="2"/>
      </rPr>
      <t>programmate nell'appendice 2.3.E al PIAO (sub-azione 25%)</t>
    </r>
    <r>
      <rPr>
        <b/>
        <sz val="10"/>
        <rFont val="Calibri"/>
        <family val="2"/>
      </rPr>
      <t xml:space="preserve">
C. attuazione degli obblighi di pubblicazione </t>
    </r>
    <r>
      <rPr>
        <sz val="10"/>
        <rFont val="Calibri"/>
        <family val="2"/>
      </rPr>
      <t xml:space="preserve">riepilogati nell'appendice al PIAO 2.3. C (incluso invio all'URP - daportale@unina.it del proprio C.V. aggiornato o conferma del C.V. già pubblicato) (sub-azione 25%)
</t>
    </r>
    <r>
      <rPr>
        <b/>
        <sz val="10"/>
        <rFont val="Calibri"/>
        <family val="2"/>
      </rPr>
      <t xml:space="preserve">
D. monitoraggio dello stato di attuazione delle misure di trasparenza e prevenzione della corruzione </t>
    </r>
    <r>
      <rPr>
        <sz val="10"/>
        <rFont val="Calibri"/>
        <family val="2"/>
      </rPr>
      <t>(sub-azione 25%)</t>
    </r>
  </si>
  <si>
    <r>
      <rPr>
        <b/>
        <sz val="10"/>
        <color rgb="FF000000"/>
        <rFont val="Cambria"/>
        <family val="2"/>
        <scheme val="major"/>
      </rPr>
      <t>A</t>
    </r>
    <r>
      <rPr>
        <sz val="10"/>
        <color rgb="FF000000"/>
        <rFont val="Cambria"/>
        <family val="2"/>
        <scheme val="major"/>
      </rPr>
      <t>.</t>
    </r>
    <r>
      <rPr>
        <b/>
        <sz val="10"/>
        <color rgb="FF000000"/>
        <rFont val="Cambria"/>
        <family val="2"/>
        <scheme val="major"/>
      </rPr>
      <t xml:space="preserve"> percentuale di ore fruite rispetto al n. minimo di 4 ore di formazione obbligatoria in materia di Etica</t>
    </r>
    <r>
      <rPr>
        <sz val="10"/>
        <color rgb="FF000000"/>
        <rFont val="Cambria"/>
        <family val="2"/>
        <scheme val="major"/>
      </rPr>
      <t xml:space="preserve">:
- Corso in modalità e-learning: CODICE DI COMPORTAMENTO ED ETICA PUBBLICA: UNA MIGLIORE ORGANIZZAZIONE (4 ore), da completare entro il 31.7.2024.
</t>
    </r>
    <r>
      <rPr>
        <u/>
        <sz val="10"/>
        <color rgb="FF000000"/>
        <rFont val="Cambria"/>
        <family val="2"/>
        <scheme val="major"/>
      </rPr>
      <t>N.B.</t>
    </r>
    <r>
      <rPr>
        <sz val="10"/>
        <color rgb="FF000000"/>
        <rFont val="Cambria"/>
        <family val="2"/>
        <scheme val="major"/>
      </rPr>
      <t xml:space="preserve"> Il DG è autorizzato a concedere con apposita nota, su proposta della RPCT di Ateneo, una proroga del suindicato termine del 31.7.2024.
</t>
    </r>
    <r>
      <rPr>
        <b/>
        <sz val="10"/>
        <color rgb="FF000000"/>
        <rFont val="Cambria"/>
        <family val="2"/>
        <scheme val="major"/>
      </rPr>
      <t xml:space="preserve">
B</t>
    </r>
    <r>
      <rPr>
        <sz val="10"/>
        <color rgb="FF000000"/>
        <rFont val="Cambria"/>
        <family val="2"/>
        <scheme val="major"/>
      </rPr>
      <t xml:space="preserve">. </t>
    </r>
    <r>
      <rPr>
        <b/>
        <sz val="10"/>
        <color rgb="FF000000"/>
        <rFont val="Cambria"/>
        <family val="2"/>
        <scheme val="major"/>
      </rPr>
      <t>Percentuale di attuazione - per la parte di competenza - delle misure per la prevenzione della corruzione programmate nell'appendice 2.3.E al PIAO</t>
    </r>
    <r>
      <rPr>
        <sz val="10"/>
        <color rgb="FF000000"/>
        <rFont val="Cambria"/>
        <family val="2"/>
        <scheme val="major"/>
      </rPr>
      <t xml:space="preserve">* 
</t>
    </r>
    <r>
      <rPr>
        <b/>
        <sz val="10"/>
        <color rgb="FF000000"/>
        <rFont val="Cambria"/>
        <family val="2"/>
        <scheme val="major"/>
      </rPr>
      <t xml:space="preserve">
C</t>
    </r>
    <r>
      <rPr>
        <sz val="10"/>
        <color rgb="FF000000"/>
        <rFont val="Cambria"/>
        <family val="2"/>
        <scheme val="major"/>
      </rPr>
      <t xml:space="preserve">. </t>
    </r>
    <r>
      <rPr>
        <b/>
        <sz val="10"/>
        <color rgb="FF000000"/>
        <rFont val="Cambria"/>
        <family val="2"/>
        <scheme val="major"/>
      </rPr>
      <t>Percentuale di attuazione - per la parte di competenza - degli obblighi di pubblicazione riepilogati nell'appendice al PIAO 2.3.C</t>
    </r>
    <r>
      <rPr>
        <sz val="10"/>
        <color rgb="FF000000"/>
        <rFont val="Cambria"/>
        <family val="2"/>
        <scheme val="major"/>
      </rPr>
      <t xml:space="preserve"> (incluso invio all'URP - daportale@unina.it del proprio C.V. aggiornato o conferma del C.V. già pubblicato)
</t>
    </r>
    <r>
      <rPr>
        <b/>
        <sz val="10"/>
        <color rgb="FF000000"/>
        <rFont val="Cambria"/>
        <family val="2"/>
        <scheme val="major"/>
      </rPr>
      <t xml:space="preserve">
D</t>
    </r>
    <r>
      <rPr>
        <sz val="10"/>
        <color rgb="FF000000"/>
        <rFont val="Cambria"/>
        <family val="2"/>
        <scheme val="major"/>
      </rPr>
      <t xml:space="preserve">. </t>
    </r>
    <r>
      <rPr>
        <b/>
        <sz val="10"/>
        <color rgb="FF000000"/>
        <rFont val="Cambria"/>
        <family val="2"/>
        <scheme val="major"/>
      </rPr>
      <t>rispetto dei termini di invio del I monitoraggio</t>
    </r>
    <r>
      <rPr>
        <sz val="10"/>
        <color rgb="FF000000"/>
        <rFont val="Cambria"/>
        <family val="2"/>
        <scheme val="major"/>
      </rPr>
      <t xml:space="preserve"> (report al 30 giugno, da inviare entro il 15.7.2024)</t>
    </r>
    <r>
      <rPr>
        <b/>
        <sz val="10"/>
        <color rgb="FF000000"/>
        <rFont val="Cambria"/>
        <family val="2"/>
        <scheme val="major"/>
      </rPr>
      <t xml:space="preserve"> e del II monitoraggio </t>
    </r>
    <r>
      <rPr>
        <sz val="10"/>
        <color rgb="FF000000"/>
        <rFont val="Cambria"/>
        <family val="2"/>
        <scheme val="major"/>
      </rPr>
      <t>(report al 31 ottobre, da inviare entro il 15.11.2024)** dello stato di attuazione delle misure di trasparenza e prevenzione della corruzione.</t>
    </r>
  </si>
  <si>
    <t>2_2024</t>
  </si>
  <si>
    <r>
      <rPr>
        <b/>
        <sz val="11"/>
        <rFont val="Calibri"/>
        <family val="2"/>
      </rPr>
      <t xml:space="preserve">Rafforzamento del livello di tutela dei dati personali. 
 </t>
    </r>
    <r>
      <rPr>
        <sz val="11"/>
        <rFont val="Calibri"/>
        <family val="2"/>
      </rPr>
      <t xml:space="preserve">                                                                                 
Aggiornamento del Registro dei trattamenti di Ateneo: 
</t>
    </r>
    <r>
      <rPr>
        <b/>
        <sz val="11"/>
        <rFont val="Calibri"/>
        <family val="2"/>
      </rPr>
      <t>A) analisi dei dati presenti nel Registro del trattamento dei dati (sub-azione 50%)
B) validazione del Registro del trattamento dei dati (sub-azione 50%)</t>
    </r>
  </si>
  <si>
    <t xml:space="preserve">
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</si>
  <si>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 100% entro il 18.11.2024 o il diverso termine anticipato definito dal Responsabile di Struttura
B) SI, entro il 16.12.2024</t>
  </si>
  <si>
    <t>11_2024</t>
  </si>
  <si>
    <r>
      <rPr>
        <b/>
        <sz val="11"/>
        <color rgb="FF000000"/>
        <rFont val="Calibri"/>
        <family val="2"/>
      </rPr>
      <t>Supporto per l'adeguamento del Piano Triennale di Sviluppo e Programmazione (P.S.T.P.) del Dipartimento alle raccomandazioni del PQA di Ateneo.</t>
    </r>
    <r>
      <rPr>
        <i/>
        <sz val="11"/>
        <color rgb="FF000000"/>
        <rFont val="Calibri"/>
        <family val="2"/>
      </rPr>
      <t xml:space="preserve"> 
</t>
    </r>
    <r>
      <rPr>
        <sz val="11"/>
        <color rgb="FF000000"/>
        <rFont val="Calibri"/>
        <family val="2"/>
      </rPr>
      <t>N.B. Il relativo format è consultabile sul sito del PQA, nella sezione FAQ del Dipartimento (http://www.pqaunina.it/utilita/dipartimento.html)</t>
    </r>
  </si>
  <si>
    <t xml:space="preserve">% di supporto assicurato rispetto a quello richiesto dai Direttori di Dipartimento o delegati </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</si>
  <si>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</si>
  <si>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</si>
  <si>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</si>
  <si>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</si>
  <si>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</si>
  <si>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</si>
  <si>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</si>
  <si>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</si>
  <si>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</si>
  <si>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</si>
  <si>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</si>
  <si>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</si>
  <si>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</si>
  <si>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</si>
  <si>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</si>
  <si>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</si>
  <si>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</si>
  <si>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</si>
  <si>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</si>
  <si>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</si>
  <si>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</si>
  <si>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</si>
  <si>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</si>
  <si>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</si>
  <si>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</si>
  <si>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</si>
  <si>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</si>
  <si>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</si>
  <si>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</si>
  <si>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</si>
  <si>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</si>
  <si>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</si>
  <si>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</si>
  <si>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</si>
  <si>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</si>
  <si>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</si>
  <si>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</si>
  <si>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</si>
  <si>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</si>
  <si>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</si>
  <si>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</si>
  <si>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</si>
  <si>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</si>
  <si>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</si>
  <si>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</si>
  <si>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</si>
  <si>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</si>
  <si>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</si>
  <si>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</si>
  <si>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</si>
  <si>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</si>
  <si>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</si>
  <si>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</si>
  <si>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</si>
  <si>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</si>
  <si>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</si>
  <si>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</si>
  <si>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</si>
  <si>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</si>
  <si>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</si>
  <si>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</si>
  <si>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</si>
  <si>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</si>
  <si>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</si>
  <si>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</si>
  <si>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</si>
  <si>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</si>
  <si>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</si>
  <si>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</si>
  <si>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</si>
  <si>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</si>
  <si>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</si>
  <si>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</si>
  <si>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</si>
  <si>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</si>
  <si>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</si>
  <si>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</si>
  <si>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</si>
  <si>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</si>
  <si>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</si>
  <si>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</si>
  <si>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</si>
  <si>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</si>
  <si>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</si>
  <si>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</si>
  <si>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</si>
  <si>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</si>
  <si>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</si>
  <si>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</si>
  <si>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</si>
  <si>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</si>
  <si>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</si>
  <si>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</si>
  <si>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</si>
  <si>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</si>
  <si>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</si>
  <si>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</si>
  <si>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</si>
  <si>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</si>
  <si>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</si>
  <si>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</si>
  <si>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</si>
  <si>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</si>
  <si>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</si>
  <si>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</si>
  <si>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</si>
  <si>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</si>
  <si>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</si>
  <si>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</si>
  <si>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</si>
  <si>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</si>
  <si>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</si>
  <si>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</si>
  <si>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</si>
  <si>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</si>
  <si>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</si>
  <si>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</si>
  <si>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</si>
  <si>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</si>
  <si>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</si>
  <si>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</si>
  <si>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</si>
  <si>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</si>
  <si>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</si>
  <si>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</si>
  <si>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</si>
  <si>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</si>
  <si>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</si>
  <si>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</si>
  <si>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SCHEDA  DI VALUTAZIONE DEI COMPORTAMENTI</t>
  </si>
  <si>
    <t>1. Normalizzazione delle voci di comportamento</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</si>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</sst>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42">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Cambria"/>
      <family val="2"/>
      <scheme val="major"/>
    </font>
    <font>
      <b/>
      <sz val="10"/>
      <color rgb="FF000000"/>
      <name val="Cambria"/>
      <family val="2"/>
      <scheme val="major"/>
    </font>
    <font>
      <u/>
      <sz val="10"/>
      <color rgb="FF000000"/>
      <name val="Cambria"/>
      <family val="2"/>
      <scheme val="major"/>
    </font>
    <font>
      <sz val="11"/>
      <color rgb="FF000000"/>
      <name val="Calibri"/>
      <family val="2"/>
    </font>
    <font>
      <i/>
      <sz val="11"/>
      <color rgb="FF000000"/>
      <name val="Calibri"/>
      <family val="2"/>
    </font>
    <font>
      <b/>
      <sz val="11"/>
      <color rgb="FF000000"/>
      <name val="Calibri"/>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7">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9" fontId="4" fillId="0" borderId="6" xfId="3" applyFont="1" applyBorder="1" applyAlignment="1" applyProtection="1">
      <alignment horizontal="center" vertical="center" wrapText="1"/>
      <protection locked="0"/>
    </xf>
    <xf numFmtId="0" fontId="21" fillId="0" borderId="6" xfId="0" applyFont="1" applyBorder="1" applyAlignment="1" applyProtection="1">
      <alignment horizontal="center" vertical="center" wrapText="1"/>
      <protection locked="0"/>
    </xf>
    <xf numFmtId="9" fontId="5" fillId="0" borderId="6" xfId="3" applyFont="1" applyBorder="1" applyAlignment="1" applyProtection="1">
      <alignment horizontal="center" vertical="center" wrapText="1"/>
      <protection locked="0"/>
    </xf>
    <xf numFmtId="0" fontId="28" fillId="0" borderId="6" xfId="0" applyFont="1" applyBorder="1" applyAlignment="1" applyProtection="1">
      <alignment horizontal="left" vertical="center" wrapText="1"/>
      <protection locked="0"/>
    </xf>
    <xf numFmtId="0" fontId="20" fillId="0" borderId="17" xfId="0" applyFont="1" applyBorder="1" applyAlignment="1" applyProtection="1">
      <alignment horizontal="left" vertical="center" wrapText="1"/>
      <protection locked="0"/>
    </xf>
    <xf numFmtId="0" fontId="0" fillId="0" borderId="3" xfId="0" applyBorder="1" applyAlignment="1" applyProtection="1">
      <alignment vertical="center" wrapText="1"/>
      <protection locked="0"/>
    </xf>
    <xf numFmtId="0" fontId="39" fillId="0" borderId="3" xfId="0" applyFont="1" applyBorder="1" applyAlignment="1" applyProtection="1">
      <alignment vertical="center" wrapText="1"/>
      <protection locked="0"/>
    </xf>
    <xf numFmtId="9" fontId="20" fillId="0" borderId="17" xfId="0" applyNumberFormat="1" applyFont="1" applyBorder="1" applyAlignment="1" applyProtection="1">
      <alignment horizontal="left"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0" fillId="6" borderId="6" xfId="0" applyFont="1" applyFill="1" applyBorder="1" applyAlignment="1">
      <alignment horizontal="left" vertical="center" wrapText="1"/>
    </xf>
    <xf numFmtId="0" fontId="3" fillId="2" borderId="17"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24"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topLeftCell="A13" zoomScale="60" zoomScaleNormal="60" zoomScaleSheetLayoutView="90" workbookViewId="0">
      <selection activeCell="D13" sqref="D13"/>
    </sheetView>
  </sheetViews>
  <sheetFormatPr defaultColWidth="11.42578125" defaultRowHeight="15" customHeight="1"/>
  <cols>
    <col min="1" max="1" width="14.42578125" style="19" customWidth="1"/>
    <col min="2" max="2" width="60.28515625" style="19" customWidth="1"/>
    <col min="3" max="3" width="21.42578125" style="19" customWidth="1"/>
    <col min="4" max="4" width="76.28515625" style="19" customWidth="1"/>
    <col min="5" max="5" width="27.85546875" style="19" customWidth="1"/>
    <col min="6" max="6" width="18" style="19" customWidth="1"/>
    <col min="7" max="7" width="15.7109375" style="19" customWidth="1"/>
    <col min="8" max="8" width="15.28515625" style="19" customWidth="1"/>
    <col min="9" max="9" width="11.85546875" style="19" customWidth="1"/>
    <col min="10" max="10" width="15.28515625" style="19" customWidth="1"/>
    <col min="11" max="11" width="11.85546875" style="19" customWidth="1"/>
    <col min="12" max="13" width="13" style="19" customWidth="1"/>
    <col min="14" max="14" width="1.42578125" style="19" customWidth="1"/>
    <col min="15" max="15" width="17.42578125" style="19" customWidth="1"/>
    <col min="16" max="16" width="13.5703125" style="19" customWidth="1"/>
    <col min="17" max="17" width="19.42578125" style="19" bestFit="1" customWidth="1"/>
    <col min="18" max="18" width="12.7109375" style="19" customWidth="1"/>
    <col min="19" max="16384" width="11.42578125" style="19"/>
  </cols>
  <sheetData>
    <row r="1" spans="1:18" ht="27" customHeight="1">
      <c r="A1" s="56"/>
      <c r="B1" s="147" t="s">
        <v>0</v>
      </c>
      <c r="C1" s="148"/>
      <c r="D1" s="148"/>
      <c r="E1" s="148"/>
      <c r="F1" s="148"/>
      <c r="G1" s="148"/>
      <c r="H1" s="148"/>
      <c r="I1" s="148"/>
      <c r="J1" s="148"/>
      <c r="K1" s="148"/>
      <c r="L1" s="148"/>
      <c r="M1" s="148"/>
      <c r="N1" s="148"/>
      <c r="O1" s="148"/>
      <c r="P1" s="148"/>
      <c r="Q1" s="148"/>
      <c r="R1" s="149"/>
    </row>
    <row r="2" spans="1:18" ht="17.25" customHeight="1">
      <c r="A2" s="56"/>
      <c r="B2" s="150" t="s">
        <v>1</v>
      </c>
      <c r="C2" s="151"/>
      <c r="D2" s="151"/>
      <c r="E2" s="151"/>
      <c r="F2" s="151"/>
      <c r="G2" s="151"/>
      <c r="H2" s="151"/>
      <c r="I2" s="151"/>
      <c r="J2" s="151"/>
      <c r="K2" s="151"/>
      <c r="L2" s="151"/>
      <c r="M2" s="151"/>
      <c r="N2" s="151"/>
      <c r="O2" s="151"/>
      <c r="P2" s="151"/>
      <c r="Q2" s="151"/>
      <c r="R2" s="152"/>
    </row>
    <row r="3" spans="1:18" ht="15.75" customHeight="1">
      <c r="A3" s="56"/>
      <c r="B3" s="153" t="s">
        <v>2</v>
      </c>
      <c r="C3" s="154"/>
      <c r="D3" s="154"/>
      <c r="E3" s="154"/>
      <c r="F3" s="154"/>
      <c r="G3" s="154"/>
      <c r="H3" s="154"/>
      <c r="I3" s="154"/>
      <c r="J3" s="154"/>
      <c r="K3" s="154"/>
      <c r="L3" s="154"/>
      <c r="M3" s="154"/>
      <c r="N3" s="154"/>
      <c r="O3" s="154"/>
      <c r="P3" s="154"/>
      <c r="Q3" s="154"/>
      <c r="R3" s="155"/>
    </row>
    <row r="4" spans="1:18" ht="15.6">
      <c r="A4" s="56"/>
      <c r="B4" s="58"/>
      <c r="C4" s="59"/>
      <c r="D4" s="59"/>
      <c r="E4" s="59"/>
      <c r="F4" s="59"/>
      <c r="G4" s="59"/>
      <c r="H4" s="59"/>
      <c r="I4" s="59"/>
      <c r="J4" s="59"/>
      <c r="K4" s="59"/>
      <c r="L4" s="59"/>
      <c r="M4" s="59"/>
      <c r="N4" s="59"/>
      <c r="O4" s="59"/>
      <c r="P4" s="59"/>
      <c r="Q4" s="59"/>
      <c r="R4" s="59"/>
    </row>
    <row r="5" spans="1:18" s="44" customFormat="1" ht="22.5" customHeight="1">
      <c r="A5" s="57"/>
      <c r="B5" s="142" t="s">
        <v>3</v>
      </c>
      <c r="C5" s="142"/>
      <c r="D5" s="144" t="s">
        <v>4</v>
      </c>
      <c r="E5" s="145"/>
      <c r="F5" s="145"/>
      <c r="G5" s="145"/>
      <c r="H5" s="145"/>
      <c r="I5" s="145"/>
      <c r="J5" s="145"/>
      <c r="K5" s="145"/>
      <c r="L5" s="145"/>
      <c r="M5" s="145"/>
      <c r="N5" s="145"/>
      <c r="O5" s="145"/>
      <c r="P5" s="145"/>
      <c r="Q5" s="145"/>
      <c r="R5" s="146"/>
    </row>
    <row r="6" spans="1:18" s="44" customFormat="1" ht="24" customHeight="1">
      <c r="A6" s="57"/>
      <c r="B6" s="142" t="s">
        <v>5</v>
      </c>
      <c r="C6" s="142"/>
      <c r="D6" s="144" t="s">
        <v>6</v>
      </c>
      <c r="E6" s="145"/>
      <c r="F6" s="145"/>
      <c r="G6" s="145"/>
      <c r="H6" s="145"/>
      <c r="I6" s="145"/>
      <c r="J6" s="145"/>
      <c r="K6" s="145"/>
      <c r="L6" s="145"/>
      <c r="M6" s="145"/>
      <c r="N6" s="145"/>
      <c r="O6" s="145"/>
      <c r="P6" s="145"/>
      <c r="Q6" s="145"/>
      <c r="R6" s="146"/>
    </row>
    <row r="7" spans="1:18" s="44" customFormat="1" ht="24.75" customHeight="1">
      <c r="A7" s="57"/>
      <c r="B7" s="143" t="s">
        <v>7</v>
      </c>
      <c r="C7" s="143"/>
      <c r="D7" s="144" t="s">
        <v>8</v>
      </c>
      <c r="E7" s="145"/>
      <c r="F7" s="145"/>
      <c r="G7" s="145"/>
      <c r="H7" s="145"/>
      <c r="I7" s="145"/>
      <c r="J7" s="145"/>
      <c r="K7" s="145"/>
      <c r="L7" s="145"/>
      <c r="M7" s="145"/>
      <c r="N7" s="145"/>
      <c r="O7" s="145"/>
      <c r="P7" s="145"/>
      <c r="Q7" s="145"/>
      <c r="R7" s="146"/>
    </row>
    <row r="8" spans="1:18" s="44" customFormat="1" ht="24.75" customHeight="1">
      <c r="A8" s="57"/>
      <c r="B8" s="143" t="s">
        <v>9</v>
      </c>
      <c r="C8" s="143"/>
      <c r="D8" s="144" t="s">
        <v>10</v>
      </c>
      <c r="E8" s="145"/>
      <c r="F8" s="145"/>
      <c r="G8" s="145"/>
      <c r="H8" s="145"/>
      <c r="I8" s="145"/>
      <c r="J8" s="145"/>
      <c r="K8" s="145"/>
      <c r="L8" s="145"/>
      <c r="M8" s="145"/>
      <c r="N8" s="145"/>
      <c r="O8" s="145"/>
      <c r="P8" s="145"/>
      <c r="Q8" s="145"/>
      <c r="R8" s="146"/>
    </row>
    <row r="9" spans="1:18" ht="15" customHeight="1">
      <c r="A9" s="56"/>
      <c r="B9" s="59"/>
      <c r="C9" s="59"/>
      <c r="D9" s="59"/>
      <c r="E9" s="59"/>
      <c r="F9" s="59"/>
      <c r="G9" s="59"/>
      <c r="H9" s="59"/>
      <c r="I9" s="59"/>
      <c r="J9" s="59"/>
      <c r="K9" s="59"/>
      <c r="L9" s="60"/>
      <c r="M9" s="60"/>
      <c r="N9" s="156"/>
      <c r="O9" s="156"/>
      <c r="P9" s="61"/>
      <c r="Q9" s="160"/>
      <c r="R9" s="160"/>
    </row>
    <row r="10" spans="1:18" ht="28.5" customHeight="1">
      <c r="A10" s="139" t="s">
        <v>11</v>
      </c>
      <c r="B10" s="164" t="s">
        <v>12</v>
      </c>
      <c r="C10" s="139" t="s">
        <v>13</v>
      </c>
      <c r="D10" s="139" t="s">
        <v>14</v>
      </c>
      <c r="E10" s="139" t="s">
        <v>15</v>
      </c>
      <c r="F10" s="139" t="s">
        <v>16</v>
      </c>
      <c r="G10" s="139" t="s">
        <v>17</v>
      </c>
      <c r="H10" s="139" t="s">
        <v>18</v>
      </c>
      <c r="I10" s="139" t="s">
        <v>17</v>
      </c>
      <c r="J10" s="139" t="s">
        <v>19</v>
      </c>
      <c r="K10" s="139" t="s">
        <v>17</v>
      </c>
      <c r="L10" s="139" t="s">
        <v>20</v>
      </c>
      <c r="M10" s="139" t="s">
        <v>21</v>
      </c>
      <c r="N10" s="157"/>
      <c r="O10" s="139" t="s">
        <v>22</v>
      </c>
      <c r="P10" s="139" t="s">
        <v>23</v>
      </c>
      <c r="Q10" s="167" t="s">
        <v>24</v>
      </c>
      <c r="R10" s="139" t="s">
        <v>25</v>
      </c>
    </row>
    <row r="11" spans="1:18" ht="28.5" customHeight="1">
      <c r="A11" s="140"/>
      <c r="B11" s="165"/>
      <c r="C11" s="140"/>
      <c r="D11" s="140"/>
      <c r="E11" s="140"/>
      <c r="F11" s="140"/>
      <c r="G11" s="140"/>
      <c r="H11" s="140"/>
      <c r="I11" s="140"/>
      <c r="J11" s="140"/>
      <c r="K11" s="140"/>
      <c r="L11" s="140"/>
      <c r="M11" s="140"/>
      <c r="N11" s="158"/>
      <c r="O11" s="140"/>
      <c r="P11" s="140"/>
      <c r="Q11" s="168"/>
      <c r="R11" s="140"/>
    </row>
    <row r="12" spans="1:18" ht="28.5" customHeight="1">
      <c r="A12" s="141"/>
      <c r="B12" s="166"/>
      <c r="C12" s="141"/>
      <c r="D12" s="141"/>
      <c r="E12" s="141"/>
      <c r="F12" s="141"/>
      <c r="G12" s="141"/>
      <c r="H12" s="141"/>
      <c r="I12" s="141"/>
      <c r="J12" s="141"/>
      <c r="K12" s="141"/>
      <c r="L12" s="141"/>
      <c r="M12" s="141"/>
      <c r="N12" s="159"/>
      <c r="O12" s="141"/>
      <c r="P12" s="141"/>
      <c r="Q12" s="169"/>
      <c r="R12" s="141"/>
    </row>
    <row r="13" spans="1:18" ht="335.45" customHeight="1">
      <c r="A13" s="132" t="s">
        <v>26</v>
      </c>
      <c r="B13" s="22" t="s">
        <v>27</v>
      </c>
      <c r="C13" s="133">
        <v>0.5</v>
      </c>
      <c r="D13" s="22" t="s">
        <v>28</v>
      </c>
      <c r="E13" s="133">
        <v>1</v>
      </c>
      <c r="F13" s="131"/>
      <c r="G13" s="20"/>
      <c r="H13" s="131"/>
      <c r="I13" s="20"/>
      <c r="J13" s="131"/>
      <c r="K13" s="20"/>
      <c r="L13" s="5"/>
      <c r="M13" s="72" t="str">
        <f>IF(L13&gt;0,IF(AND(L13&gt;=0,L13&lt;61),1,IF(AND(L13&gt;=61,L13&lt;81),2,IF(AND(L13&gt;=81,L13&lt;91),3,IF(AND(L13&gt;=91,L13&lt;=100),4)))),"")</f>
        <v/>
      </c>
      <c r="N13" s="15"/>
      <c r="O13" s="17"/>
      <c r="P13" s="18"/>
      <c r="Q13" s="12"/>
      <c r="R13" s="39">
        <f>C13*P13/100</f>
        <v>0</v>
      </c>
    </row>
    <row r="14" spans="1:18" ht="303" customHeight="1">
      <c r="A14" s="132" t="s">
        <v>29</v>
      </c>
      <c r="B14" s="134" t="s">
        <v>30</v>
      </c>
      <c r="C14" s="133">
        <v>0.25</v>
      </c>
      <c r="D14" s="134" t="s">
        <v>31</v>
      </c>
      <c r="E14" s="135" t="s">
        <v>32</v>
      </c>
      <c r="F14" s="131"/>
      <c r="G14" s="20"/>
      <c r="H14" s="131"/>
      <c r="I14" s="20"/>
      <c r="J14" s="131"/>
      <c r="K14" s="20"/>
      <c r="L14" s="5"/>
      <c r="M14" s="72" t="str">
        <f t="shared" ref="M14:M17" si="0">IF(L14&gt;0,IF(AND(L14&gt;=0,L14&lt;61),1,IF(AND(L14&gt;=61,L14&lt;81),2,IF(AND(L14&gt;=81,L14&lt;91),3,IF(AND(L14&gt;=91,L14&lt;=100),4)))),"")</f>
        <v/>
      </c>
      <c r="N14" s="15"/>
      <c r="O14" s="17"/>
      <c r="P14" s="18"/>
      <c r="Q14" s="13"/>
      <c r="R14" s="39">
        <f t="shared" ref="R14" si="1">C14*P14/100</f>
        <v>0</v>
      </c>
    </row>
    <row r="15" spans="1:18" ht="124.15" customHeight="1">
      <c r="A15" s="132" t="s">
        <v>33</v>
      </c>
      <c r="B15" s="137" t="s">
        <v>34</v>
      </c>
      <c r="C15" s="133">
        <v>0.25</v>
      </c>
      <c r="D15" s="136" t="s">
        <v>35</v>
      </c>
      <c r="E15" s="138">
        <v>1</v>
      </c>
      <c r="F15" s="131"/>
      <c r="G15" s="20"/>
      <c r="H15" s="131"/>
      <c r="I15" s="20"/>
      <c r="J15" s="131"/>
      <c r="K15" s="20"/>
      <c r="L15" s="5"/>
      <c r="M15" s="72" t="str">
        <f t="shared" si="0"/>
        <v/>
      </c>
      <c r="N15" s="15"/>
      <c r="O15" s="17"/>
      <c r="P15" s="13"/>
      <c r="Q15" s="14"/>
      <c r="R15" s="39">
        <f>C15*P15/100</f>
        <v>0</v>
      </c>
    </row>
    <row r="16" spans="1:18" ht="27.75" customHeight="1">
      <c r="A16" s="132"/>
      <c r="B16" s="134"/>
      <c r="C16" s="133"/>
      <c r="D16" s="134"/>
      <c r="E16" s="135"/>
      <c r="F16" s="131"/>
      <c r="G16" s="20"/>
      <c r="H16" s="131"/>
      <c r="I16" s="20"/>
      <c r="J16" s="131"/>
      <c r="K16" s="20"/>
      <c r="L16" s="5"/>
      <c r="M16" s="72" t="str">
        <f t="shared" si="0"/>
        <v/>
      </c>
      <c r="N16" s="15"/>
      <c r="O16" s="17"/>
      <c r="P16" s="13"/>
      <c r="Q16" s="42"/>
      <c r="R16" s="39">
        <f>C16*P16/100</f>
        <v>0</v>
      </c>
    </row>
    <row r="17" spans="1:18" ht="26.25" customHeight="1">
      <c r="A17" s="132"/>
      <c r="B17" s="134"/>
      <c r="C17" s="133"/>
      <c r="D17" s="134"/>
      <c r="E17" s="135"/>
      <c r="F17" s="131"/>
      <c r="G17" s="20"/>
      <c r="H17" s="131"/>
      <c r="I17" s="20"/>
      <c r="J17" s="131"/>
      <c r="K17" s="20"/>
      <c r="L17" s="5"/>
      <c r="M17" s="72" t="str">
        <f t="shared" si="0"/>
        <v/>
      </c>
      <c r="N17" s="15"/>
      <c r="O17" s="17"/>
      <c r="P17" s="18"/>
      <c r="Q17" s="41"/>
      <c r="R17" s="40">
        <f>C17*P17/100</f>
        <v>0</v>
      </c>
    </row>
    <row r="18" spans="1:18" ht="31.5" customHeight="1">
      <c r="A18" s="56"/>
      <c r="B18" s="62" t="s">
        <v>36</v>
      </c>
      <c r="C18" s="16">
        <f>SUM(C13:C17)</f>
        <v>1</v>
      </c>
      <c r="D18" s="64"/>
      <c r="E18" s="64"/>
      <c r="F18" s="64"/>
      <c r="G18" s="64"/>
      <c r="H18" s="64"/>
      <c r="I18" s="64"/>
      <c r="J18" s="64"/>
      <c r="K18" s="64"/>
      <c r="L18" s="60"/>
      <c r="M18" s="60"/>
      <c r="N18" s="60"/>
      <c r="O18" s="65"/>
      <c r="P18" s="170" t="s">
        <v>37</v>
      </c>
      <c r="Q18" s="171"/>
      <c r="R18" s="40">
        <f>SUM(R13:R17)</f>
        <v>0</v>
      </c>
    </row>
    <row r="19" spans="1:18" ht="14.45">
      <c r="A19" s="56"/>
      <c r="B19" s="59"/>
      <c r="C19" s="59"/>
      <c r="D19" s="59"/>
      <c r="E19" s="59"/>
      <c r="F19" s="59"/>
      <c r="G19" s="59"/>
      <c r="H19" s="59"/>
      <c r="I19" s="59"/>
      <c r="J19" s="59"/>
      <c r="K19" s="59"/>
      <c r="L19" s="59"/>
      <c r="M19" s="59"/>
      <c r="N19" s="59"/>
      <c r="O19" s="59"/>
      <c r="P19" s="59"/>
      <c r="Q19" s="59"/>
      <c r="R19" s="59"/>
    </row>
    <row r="20" spans="1:18" ht="15.6">
      <c r="A20" s="56"/>
      <c r="B20" s="63" t="s">
        <v>38</v>
      </c>
      <c r="C20" s="66"/>
      <c r="D20" s="66"/>
      <c r="E20" s="66"/>
      <c r="F20" s="66"/>
      <c r="G20" s="59"/>
      <c r="H20" s="59"/>
      <c r="I20" s="59"/>
      <c r="J20" s="59"/>
      <c r="K20" s="59"/>
      <c r="L20" s="59"/>
      <c r="M20" s="59"/>
      <c r="N20" s="59"/>
      <c r="O20" s="59"/>
      <c r="P20" s="59"/>
      <c r="Q20" s="59"/>
      <c r="R20" s="59"/>
    </row>
    <row r="21" spans="1:18" ht="15" customHeight="1">
      <c r="A21" s="56"/>
      <c r="B21" s="25" t="s">
        <v>39</v>
      </c>
      <c r="C21" s="26" t="s">
        <v>40</v>
      </c>
      <c r="D21" s="26" t="s">
        <v>41</v>
      </c>
      <c r="E21" s="26" t="s">
        <v>42</v>
      </c>
      <c r="F21" s="26" t="s">
        <v>43</v>
      </c>
      <c r="G21" s="59"/>
      <c r="H21" s="59"/>
      <c r="I21" s="59"/>
      <c r="J21" s="59"/>
      <c r="K21" s="59"/>
      <c r="L21" s="59"/>
      <c r="M21" s="59"/>
      <c r="N21" s="59"/>
      <c r="O21" s="59"/>
      <c r="P21" s="59"/>
      <c r="Q21" s="59"/>
      <c r="R21" s="59"/>
    </row>
    <row r="22" spans="1:18" ht="41.45">
      <c r="A22" s="56"/>
      <c r="B22" s="25" t="s">
        <v>44</v>
      </c>
      <c r="C22" s="26" t="s">
        <v>45</v>
      </c>
      <c r="D22" s="26" t="s">
        <v>46</v>
      </c>
      <c r="E22" s="26" t="s">
        <v>47</v>
      </c>
      <c r="F22" s="26" t="s">
        <v>48</v>
      </c>
      <c r="G22" s="59"/>
      <c r="H22" s="59"/>
      <c r="I22" s="59"/>
      <c r="J22" s="59"/>
      <c r="K22" s="59"/>
      <c r="L22" s="59"/>
      <c r="M22" s="59"/>
      <c r="N22" s="59"/>
      <c r="O22" s="59"/>
      <c r="P22" s="59"/>
      <c r="Q22" s="67"/>
      <c r="R22" s="59"/>
    </row>
    <row r="23" spans="1:18" ht="46.5" customHeight="1">
      <c r="A23" s="56"/>
      <c r="B23" s="27" t="s">
        <v>49</v>
      </c>
      <c r="C23" s="28" t="s">
        <v>50</v>
      </c>
      <c r="D23" s="28" t="s">
        <v>51</v>
      </c>
      <c r="E23" s="28" t="s">
        <v>52</v>
      </c>
      <c r="F23" s="28" t="s">
        <v>53</v>
      </c>
      <c r="G23" s="59"/>
      <c r="H23" s="59"/>
      <c r="I23" s="59"/>
      <c r="J23" s="59"/>
      <c r="K23" s="59"/>
      <c r="L23" s="59"/>
      <c r="M23" s="59"/>
      <c r="N23" s="59"/>
      <c r="O23" s="59"/>
      <c r="P23" s="59"/>
      <c r="Q23" s="59"/>
      <c r="R23" s="59"/>
    </row>
    <row r="24" spans="1:18" ht="14.45">
      <c r="A24" s="56"/>
      <c r="B24" s="59"/>
      <c r="C24" s="59"/>
      <c r="D24" s="59"/>
      <c r="E24" s="59"/>
      <c r="F24" s="59"/>
      <c r="G24" s="59"/>
      <c r="H24" s="59"/>
      <c r="I24" s="59"/>
      <c r="J24" s="59"/>
      <c r="K24" s="59"/>
      <c r="L24" s="59"/>
      <c r="M24" s="59"/>
      <c r="N24" s="59"/>
      <c r="O24" s="59"/>
      <c r="P24" s="59"/>
      <c r="Q24" s="59"/>
      <c r="R24" s="59"/>
    </row>
    <row r="25" spans="1:18" ht="15" customHeight="1">
      <c r="A25" s="56"/>
      <c r="B25" s="161" t="s">
        <v>24</v>
      </c>
      <c r="C25" s="163" t="s">
        <v>54</v>
      </c>
      <c r="D25" s="163"/>
      <c r="E25" s="163"/>
      <c r="F25" s="163"/>
      <c r="G25" s="163"/>
      <c r="H25" s="163"/>
      <c r="I25" s="163"/>
      <c r="J25" s="163"/>
      <c r="K25" s="163"/>
      <c r="L25" s="68"/>
      <c r="M25" s="163"/>
      <c r="N25" s="163"/>
      <c r="O25" s="163"/>
      <c r="P25" s="163"/>
      <c r="Q25" s="163"/>
      <c r="R25" s="163"/>
    </row>
    <row r="26" spans="1:18" ht="12.75" customHeight="1">
      <c r="A26" s="56"/>
      <c r="B26" s="162"/>
      <c r="C26" s="163"/>
      <c r="D26" s="163"/>
      <c r="E26" s="163"/>
      <c r="F26" s="163"/>
      <c r="G26" s="163"/>
      <c r="H26" s="163"/>
      <c r="I26" s="163"/>
      <c r="J26" s="163"/>
      <c r="K26" s="163"/>
      <c r="L26" s="68"/>
      <c r="M26" s="163"/>
      <c r="N26" s="163"/>
      <c r="O26" s="163"/>
      <c r="P26" s="163"/>
      <c r="Q26" s="163"/>
      <c r="R26" s="163"/>
    </row>
    <row r="27" spans="1:18" ht="12.75" customHeight="1"/>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B25:B26"/>
    <mergeCell ref="C25:K26"/>
    <mergeCell ref="M10:M12"/>
    <mergeCell ref="M25:R26"/>
    <mergeCell ref="E10:E12"/>
    <mergeCell ref="C10:C12"/>
    <mergeCell ref="D10:D12"/>
    <mergeCell ref="O10:O12"/>
    <mergeCell ref="B10:B12"/>
    <mergeCell ref="Q10:Q12"/>
    <mergeCell ref="P18:Q18"/>
    <mergeCell ref="L10:L12"/>
    <mergeCell ref="N9:O9"/>
    <mergeCell ref="F10:F12"/>
    <mergeCell ref="R10:R12"/>
    <mergeCell ref="P10:P12"/>
    <mergeCell ref="J10:J12"/>
    <mergeCell ref="K10:K12"/>
    <mergeCell ref="G10:G12"/>
    <mergeCell ref="N10:N12"/>
    <mergeCell ref="H10:H12"/>
    <mergeCell ref="I10:I12"/>
    <mergeCell ref="Q9:R9"/>
    <mergeCell ref="D5:R5"/>
    <mergeCell ref="D6:R6"/>
    <mergeCell ref="D7:R7"/>
    <mergeCell ref="D8:R8"/>
    <mergeCell ref="B1:R1"/>
    <mergeCell ref="B2:R2"/>
    <mergeCell ref="B3:R3"/>
    <mergeCell ref="A10:A12"/>
    <mergeCell ref="B5:C5"/>
    <mergeCell ref="B6:C6"/>
    <mergeCell ref="B7:C7"/>
    <mergeCell ref="B8:C8"/>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topLeftCell="A15" zoomScaleNormal="100" zoomScaleSheetLayoutView="100" workbookViewId="0">
      <selection activeCell="F12" sqref="F12"/>
    </sheetView>
  </sheetViews>
  <sheetFormatPr defaultColWidth="11.42578125" defaultRowHeight="10.15"/>
  <cols>
    <col min="1" max="1" width="18" style="6" customWidth="1"/>
    <col min="2" max="3" width="7.7109375" style="6" bestFit="1" customWidth="1"/>
    <col min="4" max="4" width="19.7109375" style="6" customWidth="1"/>
    <col min="5" max="5" width="31.42578125" style="6" customWidth="1"/>
    <col min="6" max="7" width="6.7109375" style="6" customWidth="1"/>
    <col min="8" max="8" width="11.42578125" style="6" customWidth="1"/>
    <col min="9" max="9" width="2" style="6" bestFit="1" customWidth="1"/>
    <col min="10" max="10" width="15.7109375" style="6" customWidth="1"/>
    <col min="11" max="11" width="9" style="6" customWidth="1"/>
    <col min="12" max="12" width="25.28515625" style="6" customWidth="1"/>
    <col min="13" max="13" width="28.5703125" style="6" customWidth="1"/>
    <col min="14" max="16384" width="11.42578125" style="6"/>
  </cols>
  <sheetData>
    <row r="1" spans="1:13" s="2" customFormat="1" ht="17.25" customHeight="1">
      <c r="A1" s="194" t="s">
        <v>55</v>
      </c>
      <c r="B1" s="195"/>
      <c r="C1" s="195"/>
      <c r="D1" s="195"/>
      <c r="E1" s="195"/>
      <c r="F1" s="195"/>
      <c r="G1" s="195"/>
      <c r="H1" s="195"/>
      <c r="I1" s="195"/>
      <c r="J1" s="195"/>
      <c r="K1" s="195"/>
      <c r="L1" s="195"/>
      <c r="M1" s="196"/>
    </row>
    <row r="2" spans="1:13" s="2" customFormat="1" ht="18.75" customHeight="1">
      <c r="A2" s="211" t="s">
        <v>56</v>
      </c>
      <c r="B2" s="212"/>
      <c r="C2" s="212"/>
      <c r="D2" s="212"/>
      <c r="E2" s="212"/>
      <c r="F2" s="212"/>
      <c r="G2" s="212"/>
      <c r="H2" s="212"/>
      <c r="I2" s="212"/>
      <c r="J2" s="212"/>
      <c r="K2" s="210"/>
      <c r="L2" s="210"/>
      <c r="M2" s="43"/>
    </row>
    <row r="3" spans="1:13" s="2" customFormat="1" ht="12.75" customHeight="1">
      <c r="A3" s="70"/>
      <c r="B3" s="70"/>
      <c r="C3" s="70"/>
      <c r="D3" s="70"/>
      <c r="E3" s="70"/>
      <c r="F3" s="70"/>
      <c r="G3" s="70"/>
      <c r="H3" s="70"/>
      <c r="I3" s="70"/>
      <c r="J3" s="70"/>
      <c r="K3" s="71"/>
      <c r="L3" s="71"/>
      <c r="M3" s="59"/>
    </row>
    <row r="4" spans="1:13" s="2" customFormat="1" ht="16.5" customHeight="1">
      <c r="A4" s="213" t="s">
        <v>3</v>
      </c>
      <c r="B4" s="213"/>
      <c r="C4" s="214"/>
      <c r="D4" s="215"/>
      <c r="E4" s="215"/>
      <c r="F4" s="215"/>
      <c r="G4" s="215"/>
      <c r="H4" s="215"/>
      <c r="I4" s="215"/>
      <c r="J4" s="215"/>
      <c r="K4" s="215"/>
      <c r="L4" s="215"/>
      <c r="M4" s="215"/>
    </row>
    <row r="5" spans="1:13" s="2" customFormat="1" ht="16.5" customHeight="1">
      <c r="A5" s="213" t="s">
        <v>5</v>
      </c>
      <c r="B5" s="213"/>
      <c r="C5" s="214"/>
      <c r="D5" s="215"/>
      <c r="E5" s="215"/>
      <c r="F5" s="215"/>
      <c r="G5" s="215"/>
      <c r="H5" s="215"/>
      <c r="I5" s="215"/>
      <c r="J5" s="215"/>
      <c r="K5" s="215"/>
      <c r="L5" s="215"/>
      <c r="M5" s="215"/>
    </row>
    <row r="6" spans="1:13" s="2" customFormat="1" ht="16.5" customHeight="1">
      <c r="A6" s="182" t="s">
        <v>7</v>
      </c>
      <c r="B6" s="182"/>
      <c r="C6" s="172"/>
      <c r="D6" s="173"/>
      <c r="E6" s="173"/>
      <c r="F6" s="173"/>
      <c r="G6" s="173"/>
      <c r="H6" s="173"/>
      <c r="I6" s="173"/>
      <c r="J6" s="173"/>
      <c r="K6" s="173"/>
      <c r="L6" s="173"/>
      <c r="M6" s="173"/>
    </row>
    <row r="7" spans="1:13" s="2" customFormat="1" ht="16.5" customHeight="1">
      <c r="A7" s="182" t="s">
        <v>9</v>
      </c>
      <c r="B7" s="182"/>
      <c r="C7" s="172"/>
      <c r="D7" s="173"/>
      <c r="E7" s="173"/>
      <c r="F7" s="173"/>
      <c r="G7" s="173"/>
      <c r="H7" s="173"/>
      <c r="I7" s="173"/>
      <c r="J7" s="173"/>
      <c r="K7" s="173"/>
      <c r="L7" s="173"/>
      <c r="M7" s="173"/>
    </row>
    <row r="8" spans="1:13" ht="10.9" thickBot="1">
      <c r="A8" s="69"/>
      <c r="B8" s="69"/>
      <c r="C8" s="69"/>
      <c r="D8" s="69"/>
      <c r="E8" s="69"/>
      <c r="F8" s="69"/>
      <c r="G8" s="69"/>
      <c r="H8" s="69"/>
      <c r="I8" s="69"/>
      <c r="J8" s="69"/>
      <c r="K8" s="69"/>
      <c r="L8" s="69"/>
      <c r="M8" s="69"/>
    </row>
    <row r="9" spans="1:13" s="7" customFormat="1">
      <c r="A9" s="73" t="s">
        <v>57</v>
      </c>
      <c r="B9" s="74" t="s">
        <v>58</v>
      </c>
      <c r="C9" s="74" t="s">
        <v>59</v>
      </c>
      <c r="D9" s="74" t="s">
        <v>60</v>
      </c>
      <c r="E9" s="74" t="s">
        <v>61</v>
      </c>
      <c r="F9" s="74" t="s">
        <v>62</v>
      </c>
      <c r="G9" s="74" t="s">
        <v>63</v>
      </c>
      <c r="H9" s="74" t="s">
        <v>64</v>
      </c>
      <c r="I9" s="74"/>
      <c r="J9" s="74" t="s">
        <v>65</v>
      </c>
      <c r="K9" s="74" t="s">
        <v>66</v>
      </c>
      <c r="L9" s="75" t="s">
        <v>67</v>
      </c>
      <c r="M9" s="75" t="s">
        <v>68</v>
      </c>
    </row>
    <row r="10" spans="1:13" s="8" customFormat="1" ht="130.5" customHeight="1" thickBot="1">
      <c r="A10" s="76" t="s">
        <v>69</v>
      </c>
      <c r="B10" s="77" t="s">
        <v>70</v>
      </c>
      <c r="C10" s="77" t="s">
        <v>71</v>
      </c>
      <c r="D10" s="78" t="s">
        <v>72</v>
      </c>
      <c r="E10" s="78" t="s">
        <v>73</v>
      </c>
      <c r="F10" s="77" t="s">
        <v>74</v>
      </c>
      <c r="G10" s="77" t="s">
        <v>75</v>
      </c>
      <c r="H10" s="78" t="s">
        <v>76</v>
      </c>
      <c r="I10" s="78"/>
      <c r="J10" s="78" t="s">
        <v>77</v>
      </c>
      <c r="K10" s="78" t="s">
        <v>78</v>
      </c>
      <c r="L10" s="78" t="s">
        <v>79</v>
      </c>
      <c r="M10" s="78" t="s">
        <v>80</v>
      </c>
    </row>
    <row r="11" spans="1:13" ht="46.5" customHeight="1">
      <c r="A11" s="204" t="s">
        <v>81</v>
      </c>
      <c r="B11" s="207">
        <v>0.25</v>
      </c>
      <c r="C11" s="197">
        <f>+IF((OR($B$11=0,$B$13=0,$B$15=0,$B$17=0)),B11/SUM($B$11:$B$17),B11)</f>
        <v>0.25</v>
      </c>
      <c r="D11" s="80" t="s">
        <v>82</v>
      </c>
      <c r="E11" s="81" t="s">
        <v>83</v>
      </c>
      <c r="F11" s="34">
        <v>0.5</v>
      </c>
      <c r="G11" s="79">
        <f>+IF((OR(F11=0,F12=0)),F11/SUM(F11:F12),F11)</f>
        <v>0.5</v>
      </c>
      <c r="H11" s="21"/>
      <c r="I11" s="82"/>
      <c r="J11" s="21"/>
      <c r="K11" s="83">
        <f>+($C$11*G11)*J11</f>
        <v>0</v>
      </c>
      <c r="L11" s="23"/>
      <c r="M11" s="29"/>
    </row>
    <row r="12" spans="1:13" ht="143.25" customHeight="1" thickBot="1">
      <c r="A12" s="206"/>
      <c r="B12" s="209"/>
      <c r="C12" s="198"/>
      <c r="D12" s="85" t="s">
        <v>84</v>
      </c>
      <c r="E12" s="86" t="s">
        <v>85</v>
      </c>
      <c r="F12" s="35">
        <v>0.5</v>
      </c>
      <c r="G12" s="84">
        <f>+IF((OR(F11=0,F12=0)),F12/SUM(F11:F12),F12)</f>
        <v>0.5</v>
      </c>
      <c r="H12" s="32"/>
      <c r="I12" s="87"/>
      <c r="J12" s="32"/>
      <c r="K12" s="88">
        <f>+($C$11*G12)*J12</f>
        <v>0</v>
      </c>
      <c r="L12" s="24"/>
      <c r="M12" s="30"/>
    </row>
    <row r="13" spans="1:13" ht="233.25" customHeight="1">
      <c r="A13" s="200" t="s">
        <v>86</v>
      </c>
      <c r="B13" s="202">
        <v>0.25</v>
      </c>
      <c r="C13" s="197">
        <f>+IF((OR($B$11=0,$B$13=0,$B$15=0,$B$17=0)),B13/SUM($B$11:$B$17),B13)</f>
        <v>0.25</v>
      </c>
      <c r="D13" s="80" t="s">
        <v>87</v>
      </c>
      <c r="E13" s="81" t="s">
        <v>88</v>
      </c>
      <c r="F13" s="34">
        <v>0.5</v>
      </c>
      <c r="G13" s="79">
        <f>+IF((OR(F13=0,F14=0)),F13/SUM(F13:F14),F13)</f>
        <v>0.5</v>
      </c>
      <c r="H13" s="21"/>
      <c r="I13" s="82"/>
      <c r="J13" s="21"/>
      <c r="K13" s="83">
        <f>+($C$13*G13)*J13</f>
        <v>0</v>
      </c>
      <c r="L13" s="23"/>
      <c r="M13" s="29"/>
    </row>
    <row r="14" spans="1:13" ht="63" customHeight="1" thickBot="1">
      <c r="A14" s="201"/>
      <c r="B14" s="203"/>
      <c r="C14" s="198"/>
      <c r="D14" s="85" t="s">
        <v>89</v>
      </c>
      <c r="E14" s="86" t="s">
        <v>90</v>
      </c>
      <c r="F14" s="35">
        <v>0.5</v>
      </c>
      <c r="G14" s="84">
        <f>+IF((OR(F13=0,F14=0)),F14/SUM(F13:F14),F14)</f>
        <v>0.5</v>
      </c>
      <c r="H14" s="32"/>
      <c r="I14" s="87"/>
      <c r="J14" s="32"/>
      <c r="K14" s="88">
        <f>+($C$13*G14)*J14</f>
        <v>0</v>
      </c>
      <c r="L14" s="24"/>
      <c r="M14" s="30"/>
    </row>
    <row r="15" spans="1:13" ht="88.5" customHeight="1">
      <c r="A15" s="200" t="s">
        <v>91</v>
      </c>
      <c r="B15" s="202">
        <v>0.25</v>
      </c>
      <c r="C15" s="197">
        <f>+IF((OR($B$11=0,$B$13=0,$B$15=0,$B$17=0)),B15/SUM($B$11:$B$17),B15)</f>
        <v>0.25</v>
      </c>
      <c r="D15" s="80" t="s">
        <v>92</v>
      </c>
      <c r="E15" s="81" t="s">
        <v>93</v>
      </c>
      <c r="F15" s="36">
        <v>0.5</v>
      </c>
      <c r="G15" s="79">
        <f>+IF((OR(F15=0,F16=0)),F15/SUM(F15:F16),F15)</f>
        <v>0.5</v>
      </c>
      <c r="H15" s="21"/>
      <c r="I15" s="82"/>
      <c r="J15" s="21"/>
      <c r="K15" s="83">
        <f>+($C$15*G15)*J15</f>
        <v>0</v>
      </c>
      <c r="L15" s="23"/>
      <c r="M15" s="29"/>
    </row>
    <row r="16" spans="1:13" ht="121.5" customHeight="1" thickBot="1">
      <c r="A16" s="201"/>
      <c r="B16" s="203"/>
      <c r="C16" s="198"/>
      <c r="D16" s="89" t="s">
        <v>94</v>
      </c>
      <c r="E16" s="90" t="s">
        <v>95</v>
      </c>
      <c r="F16" s="37">
        <v>0.5</v>
      </c>
      <c r="G16" s="84">
        <f>+IF((OR(F15=0,F16=0)),F16/SUM(F15:F16),F16)</f>
        <v>0.5</v>
      </c>
      <c r="H16" s="32"/>
      <c r="I16" s="87"/>
      <c r="J16" s="32"/>
      <c r="K16" s="88">
        <f>+($C$15*G16)*J16</f>
        <v>0</v>
      </c>
      <c r="L16" s="24"/>
      <c r="M16" s="30"/>
    </row>
    <row r="17" spans="1:13" ht="60" customHeight="1">
      <c r="A17" s="204" t="s">
        <v>96</v>
      </c>
      <c r="B17" s="207">
        <v>0.25</v>
      </c>
      <c r="C17" s="197">
        <f>+IF((OR($B$11=0,$B$13=0,$B$15=0,$B$17=0)),B17/SUM($B$11:$B$17),B17)</f>
        <v>0.25</v>
      </c>
      <c r="D17" s="80" t="s">
        <v>97</v>
      </c>
      <c r="E17" s="81" t="s">
        <v>98</v>
      </c>
      <c r="F17" s="34">
        <v>0.5</v>
      </c>
      <c r="G17" s="79">
        <f>+IF((OR($F$17=0,$F$18=0,$F$19=0)),F17/SUM($F$17:$F$19),F17)</f>
        <v>0.5</v>
      </c>
      <c r="H17" s="21"/>
      <c r="I17" s="82"/>
      <c r="J17" s="21"/>
      <c r="K17" s="83">
        <f>+($C$17*G17)*J17</f>
        <v>0</v>
      </c>
      <c r="L17" s="23"/>
      <c r="M17" s="29"/>
    </row>
    <row r="18" spans="1:13" ht="42" customHeight="1">
      <c r="A18" s="205"/>
      <c r="B18" s="208"/>
      <c r="C18" s="199"/>
      <c r="D18" s="92" t="s">
        <v>99</v>
      </c>
      <c r="E18" s="93" t="s">
        <v>100</v>
      </c>
      <c r="F18" s="38">
        <v>0.3</v>
      </c>
      <c r="G18" s="91">
        <f>+IF((OR($F$17=0,$F$18=0,$F$19=0)),F18/SUM($F$17:$F$19),F18)</f>
        <v>0.3</v>
      </c>
      <c r="H18" s="33"/>
      <c r="I18" s="94"/>
      <c r="J18" s="33"/>
      <c r="K18" s="95">
        <f>+($C$17*G18)*J18</f>
        <v>0</v>
      </c>
      <c r="L18" s="22"/>
      <c r="M18" s="31"/>
    </row>
    <row r="19" spans="1:13" ht="42" thickBot="1">
      <c r="A19" s="206"/>
      <c r="B19" s="209"/>
      <c r="C19" s="198"/>
      <c r="D19" s="85" t="s">
        <v>101</v>
      </c>
      <c r="E19" s="86" t="s">
        <v>102</v>
      </c>
      <c r="F19" s="35">
        <v>0.2</v>
      </c>
      <c r="G19" s="84">
        <f>+IF((OR($F$17=0,$F$18=0,$F$19=0)),F19/SUM($F$17:$F$19),F19)</f>
        <v>0.2</v>
      </c>
      <c r="H19" s="32"/>
      <c r="I19" s="87"/>
      <c r="J19" s="32"/>
      <c r="K19" s="88">
        <f>+($C$17*G19)*J19</f>
        <v>0</v>
      </c>
      <c r="L19" s="24"/>
      <c r="M19" s="30"/>
    </row>
    <row r="20" spans="1:13" ht="29.45" thickBot="1">
      <c r="A20" s="96" t="s">
        <v>36</v>
      </c>
      <c r="B20" s="97">
        <f>+SUM(B11:B19)</f>
        <v>1</v>
      </c>
      <c r="C20" s="97">
        <f>+SUM(C11:C19)</f>
        <v>1</v>
      </c>
      <c r="D20" s="98"/>
      <c r="E20" s="99"/>
      <c r="F20" s="100">
        <f>SUM(F11:F19)/4</f>
        <v>1</v>
      </c>
      <c r="G20" s="100">
        <f>SUM(G11:G19)/4</f>
        <v>1</v>
      </c>
      <c r="H20" s="99"/>
      <c r="I20" s="101"/>
      <c r="J20" s="102" t="s">
        <v>103</v>
      </c>
      <c r="K20" s="103">
        <f>SUM(K11:K19)</f>
        <v>0</v>
      </c>
      <c r="L20" s="104"/>
      <c r="M20" s="105"/>
    </row>
    <row r="21" spans="1:13" ht="13.9">
      <c r="A21" s="176"/>
      <c r="B21" s="176"/>
      <c r="C21" s="176"/>
      <c r="D21" s="176"/>
      <c r="E21" s="176"/>
      <c r="F21" s="176"/>
      <c r="G21" s="176"/>
      <c r="H21" s="176"/>
      <c r="I21" s="177"/>
      <c r="J21" s="106" t="s">
        <v>104</v>
      </c>
      <c r="K21" s="178">
        <f>K20/4</f>
        <v>0</v>
      </c>
      <c r="L21" s="107"/>
      <c r="M21" s="108"/>
    </row>
    <row r="22" spans="1:13" ht="15">
      <c r="A22" s="176"/>
      <c r="B22" s="176"/>
      <c r="C22" s="176"/>
      <c r="D22" s="176"/>
      <c r="E22" s="176"/>
      <c r="F22" s="176"/>
      <c r="G22" s="176"/>
      <c r="H22" s="176"/>
      <c r="I22" s="177"/>
      <c r="J22" s="109" t="s">
        <v>105</v>
      </c>
      <c r="K22" s="179"/>
      <c r="L22" s="110"/>
      <c r="M22" s="66"/>
    </row>
    <row r="23" spans="1:13" ht="13.9">
      <c r="A23" s="111" t="s">
        <v>38</v>
      </c>
      <c r="B23" s="66"/>
      <c r="C23" s="66"/>
      <c r="D23" s="66"/>
      <c r="E23" s="66"/>
      <c r="F23" s="66"/>
      <c r="G23" s="66"/>
      <c r="H23" s="66"/>
      <c r="I23" s="112"/>
      <c r="J23" s="113"/>
      <c r="K23" s="113"/>
      <c r="L23" s="114"/>
      <c r="M23" s="115"/>
    </row>
    <row r="24" spans="1:13" ht="20.45">
      <c r="A24" s="116" t="s">
        <v>39</v>
      </c>
      <c r="B24" s="180" t="s">
        <v>106</v>
      </c>
      <c r="C24" s="180"/>
      <c r="D24" s="181"/>
      <c r="E24" s="66"/>
      <c r="F24" s="66"/>
      <c r="G24" s="66"/>
      <c r="H24" s="66"/>
      <c r="I24" s="112"/>
      <c r="J24" s="118" t="s">
        <v>107</v>
      </c>
      <c r="K24" s="119">
        <f>IF(K21&lt;0.25,0,IF(AND(K21&gt;=0.25,K21&lt;0.5),D38,IF(AND(K21&gt;=0.5,K21&lt;0.6),D37,IF(AND(K21&gt;=0.6,K21&lt;0.7),D36,IF(AND(K21&gt;=0.7,K21&lt;0.85),D35,D34)))))</f>
        <v>0</v>
      </c>
      <c r="L24" s="66"/>
      <c r="M24" s="115"/>
    </row>
    <row r="25" spans="1:13" ht="24" customHeight="1">
      <c r="A25" s="120" t="s">
        <v>108</v>
      </c>
      <c r="B25" s="183" t="s">
        <v>109</v>
      </c>
      <c r="C25" s="180"/>
      <c r="D25" s="117" t="s">
        <v>110</v>
      </c>
      <c r="E25" s="66"/>
      <c r="F25" s="66"/>
      <c r="G25" s="66"/>
      <c r="H25" s="66"/>
      <c r="I25" s="190"/>
      <c r="J25" s="121"/>
      <c r="K25" s="191"/>
      <c r="L25" s="122"/>
      <c r="M25" s="115"/>
    </row>
    <row r="26" spans="1:13" ht="11.25" customHeight="1">
      <c r="A26" s="123">
        <v>1</v>
      </c>
      <c r="B26" s="174" t="s">
        <v>111</v>
      </c>
      <c r="C26" s="175"/>
      <c r="D26" s="124" t="s">
        <v>112</v>
      </c>
      <c r="E26" s="66"/>
      <c r="F26" s="66"/>
      <c r="G26" s="66"/>
      <c r="H26" s="66"/>
      <c r="I26" s="190"/>
      <c r="J26" s="121"/>
      <c r="K26" s="191"/>
      <c r="L26" s="122"/>
      <c r="M26" s="115"/>
    </row>
    <row r="27" spans="1:13" ht="11.25" customHeight="1">
      <c r="A27" s="124">
        <v>2</v>
      </c>
      <c r="B27" s="174" t="s">
        <v>113</v>
      </c>
      <c r="C27" s="175"/>
      <c r="D27" s="124" t="s">
        <v>114</v>
      </c>
      <c r="E27" s="66"/>
      <c r="F27" s="66"/>
      <c r="G27" s="66"/>
      <c r="H27" s="66"/>
      <c r="I27" s="190"/>
      <c r="J27" s="121"/>
      <c r="K27" s="191"/>
      <c r="L27" s="122"/>
      <c r="M27" s="115"/>
    </row>
    <row r="28" spans="1:13" ht="13.9">
      <c r="A28" s="124">
        <v>3</v>
      </c>
      <c r="B28" s="174" t="s">
        <v>115</v>
      </c>
      <c r="C28" s="175"/>
      <c r="D28" s="124" t="s">
        <v>116</v>
      </c>
      <c r="E28" s="66"/>
      <c r="F28" s="66"/>
      <c r="G28" s="66"/>
      <c r="H28" s="66"/>
      <c r="I28" s="66"/>
      <c r="J28" s="66"/>
      <c r="K28" s="66"/>
      <c r="L28" s="66"/>
      <c r="M28" s="115"/>
    </row>
    <row r="29" spans="1:13" ht="13.9">
      <c r="A29" s="124">
        <v>4</v>
      </c>
      <c r="B29" s="174" t="s">
        <v>117</v>
      </c>
      <c r="C29" s="175"/>
      <c r="D29" s="124" t="s">
        <v>118</v>
      </c>
      <c r="E29" s="66"/>
      <c r="F29" s="66"/>
      <c r="G29" s="66"/>
      <c r="H29" s="66"/>
      <c r="I29" s="66"/>
      <c r="J29" s="66"/>
      <c r="K29" s="125"/>
      <c r="L29" s="66"/>
      <c r="M29" s="115"/>
    </row>
    <row r="30" spans="1:13" ht="57.75" customHeight="1">
      <c r="A30" s="188" t="s">
        <v>119</v>
      </c>
      <c r="B30" s="189"/>
      <c r="C30" s="189"/>
      <c r="D30" s="189"/>
      <c r="E30" s="189"/>
      <c r="F30" s="189"/>
      <c r="G30" s="189"/>
      <c r="H30" s="189"/>
      <c r="I30" s="189"/>
      <c r="J30" s="189"/>
      <c r="K30" s="189"/>
      <c r="L30" s="189"/>
      <c r="M30" s="189"/>
    </row>
    <row r="31" spans="1:13" ht="30.6" customHeight="1">
      <c r="A31" s="192" t="s">
        <v>120</v>
      </c>
      <c r="B31" s="192"/>
      <c r="C31" s="192"/>
      <c r="D31" s="192"/>
      <c r="E31" s="192"/>
      <c r="F31" s="66"/>
      <c r="G31" s="66"/>
      <c r="H31" s="66"/>
      <c r="I31" s="66"/>
      <c r="J31" s="66"/>
      <c r="K31" s="66"/>
      <c r="L31" s="66"/>
      <c r="M31" s="115"/>
    </row>
    <row r="32" spans="1:13" ht="12.75" customHeight="1">
      <c r="A32" s="193" t="s">
        <v>121</v>
      </c>
      <c r="B32" s="184" t="s">
        <v>122</v>
      </c>
      <c r="C32" s="185"/>
      <c r="D32" s="126" t="s">
        <v>123</v>
      </c>
      <c r="E32" s="115"/>
      <c r="F32" s="66"/>
      <c r="G32" s="66"/>
      <c r="H32" s="66"/>
      <c r="I32" s="66"/>
      <c r="J32" s="66"/>
      <c r="K32" s="66"/>
      <c r="L32" s="66"/>
      <c r="M32" s="115"/>
    </row>
    <row r="33" spans="1:13" ht="20.45">
      <c r="A33" s="193"/>
      <c r="B33" s="186"/>
      <c r="C33" s="187"/>
      <c r="D33" s="127" t="s">
        <v>124</v>
      </c>
      <c r="E33" s="115"/>
      <c r="F33" s="66"/>
      <c r="G33" s="66"/>
      <c r="H33" s="66"/>
      <c r="I33" s="66"/>
      <c r="J33" s="66"/>
      <c r="K33" s="66"/>
      <c r="L33" s="66"/>
      <c r="M33" s="115"/>
    </row>
    <row r="34" spans="1:13" ht="22.5" customHeight="1">
      <c r="A34" s="128" t="s">
        <v>125</v>
      </c>
      <c r="B34" s="174" t="s">
        <v>126</v>
      </c>
      <c r="C34" s="175"/>
      <c r="D34" s="129">
        <v>1</v>
      </c>
      <c r="E34" s="115"/>
      <c r="F34" s="66"/>
      <c r="G34" s="66"/>
      <c r="H34" s="66"/>
      <c r="I34" s="66"/>
      <c r="J34" s="66"/>
      <c r="K34" s="66"/>
      <c r="L34" s="66"/>
      <c r="M34" s="115"/>
    </row>
    <row r="35" spans="1:13" ht="22.5" customHeight="1">
      <c r="A35" s="128" t="s">
        <v>127</v>
      </c>
      <c r="B35" s="174" t="s">
        <v>128</v>
      </c>
      <c r="C35" s="175"/>
      <c r="D35" s="130">
        <v>0.9</v>
      </c>
      <c r="E35" s="115"/>
      <c r="F35" s="66"/>
      <c r="G35" s="66"/>
      <c r="H35" s="66"/>
      <c r="I35" s="66"/>
      <c r="J35" s="66"/>
      <c r="K35" s="66"/>
      <c r="L35" s="66"/>
      <c r="M35" s="115"/>
    </row>
    <row r="36" spans="1:13" ht="22.5" customHeight="1">
      <c r="A36" s="128" t="s">
        <v>129</v>
      </c>
      <c r="B36" s="174" t="s">
        <v>130</v>
      </c>
      <c r="C36" s="175"/>
      <c r="D36" s="130">
        <v>0.8</v>
      </c>
      <c r="E36" s="115"/>
      <c r="F36" s="66"/>
      <c r="G36" s="66"/>
      <c r="H36" s="66"/>
      <c r="I36" s="66"/>
      <c r="J36" s="66"/>
      <c r="K36" s="66"/>
      <c r="L36" s="66"/>
      <c r="M36" s="115"/>
    </row>
    <row r="37" spans="1:13" ht="22.5" customHeight="1">
      <c r="A37" s="128" t="s">
        <v>131</v>
      </c>
      <c r="B37" s="174" t="s">
        <v>132</v>
      </c>
      <c r="C37" s="175"/>
      <c r="D37" s="130">
        <v>0.7</v>
      </c>
      <c r="E37" s="115"/>
      <c r="F37" s="66"/>
      <c r="G37" s="66"/>
      <c r="H37" s="66"/>
      <c r="I37" s="66"/>
      <c r="J37" s="66"/>
      <c r="K37" s="66"/>
      <c r="L37" s="66"/>
      <c r="M37" s="115"/>
    </row>
    <row r="38" spans="1:13" ht="22.5" customHeight="1">
      <c r="A38" s="128" t="s">
        <v>133</v>
      </c>
      <c r="B38" s="174" t="s">
        <v>134</v>
      </c>
      <c r="C38" s="175"/>
      <c r="D38" s="130">
        <v>0.5</v>
      </c>
      <c r="E38" s="115"/>
      <c r="F38" s="66"/>
      <c r="G38" s="66"/>
      <c r="H38" s="66"/>
      <c r="I38" s="66"/>
      <c r="J38" s="66"/>
      <c r="K38" s="66"/>
      <c r="L38" s="115"/>
      <c r="M38" s="115"/>
    </row>
    <row r="39" spans="1:13" ht="13.9">
      <c r="A39" s="9"/>
      <c r="B39" s="10"/>
      <c r="C39" s="10"/>
      <c r="D39" s="11"/>
      <c r="E39" s="4"/>
      <c r="F39" s="3"/>
      <c r="G39" s="3"/>
      <c r="H39" s="3"/>
      <c r="I39" s="3"/>
      <c r="J39" s="3"/>
      <c r="K39" s="3"/>
    </row>
    <row r="40" spans="1:13" ht="50.25" customHeight="1"/>
    <row r="41" spans="1:13" ht="13.9">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4:M4"/>
    <mergeCell ref="A5:B5"/>
    <mergeCell ref="C5:M5"/>
    <mergeCell ref="A6:B6"/>
    <mergeCell ref="C6:M6"/>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B38:C38"/>
    <mergeCell ref="B25:C25"/>
    <mergeCell ref="B26:C26"/>
    <mergeCell ref="B27:C27"/>
    <mergeCell ref="B28:C28"/>
    <mergeCell ref="B29:C29"/>
    <mergeCell ref="B32:C33"/>
    <mergeCell ref="A30:M30"/>
    <mergeCell ref="I25:I27"/>
    <mergeCell ref="K25:K27"/>
    <mergeCell ref="A31:E31"/>
    <mergeCell ref="A32:A33"/>
    <mergeCell ref="C7:M7"/>
    <mergeCell ref="B34:C34"/>
    <mergeCell ref="B35:C35"/>
    <mergeCell ref="B36:C36"/>
    <mergeCell ref="B37:C37"/>
    <mergeCell ref="A21:H22"/>
    <mergeCell ref="I21:I22"/>
    <mergeCell ref="K21:K22"/>
    <mergeCell ref="B24:D24"/>
    <mergeCell ref="A7:B7"/>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2578125" defaultRowHeight="24.95" customHeight="1"/>
  <cols>
    <col min="1" max="1" width="150.5703125" style="1" customWidth="1"/>
    <col min="2" max="16384" width="9.42578125" style="1"/>
  </cols>
  <sheetData>
    <row r="1" spans="1:1" ht="24.95" customHeight="1">
      <c r="A1" s="45" t="s">
        <v>135</v>
      </c>
    </row>
    <row r="2" spans="1:1" ht="13.5" customHeight="1">
      <c r="A2" s="46"/>
    </row>
    <row r="3" spans="1:1" ht="24.95" customHeight="1">
      <c r="A3" s="46" t="s">
        <v>136</v>
      </c>
    </row>
    <row r="4" spans="1:1" ht="24.95" customHeight="1">
      <c r="A4" s="46" t="s">
        <v>137</v>
      </c>
    </row>
    <row r="5" spans="1:1" ht="30" customHeight="1">
      <c r="A5" s="46" t="s">
        <v>138</v>
      </c>
    </row>
    <row r="6" spans="1:1" ht="24.95" customHeight="1">
      <c r="A6" s="46" t="s">
        <v>139</v>
      </c>
    </row>
    <row r="7" spans="1:1" ht="12" customHeight="1">
      <c r="A7" s="46"/>
    </row>
    <row r="8" spans="1:1" ht="24.95" customHeight="1">
      <c r="A8" s="47" t="s">
        <v>140</v>
      </c>
    </row>
    <row r="9" spans="1:1" ht="14.45">
      <c r="A9" s="48" t="s">
        <v>141</v>
      </c>
    </row>
    <row r="10" spans="1:1" ht="14.45">
      <c r="A10" s="48" t="s">
        <v>142</v>
      </c>
    </row>
    <row r="11" spans="1:1" ht="14.45">
      <c r="A11" s="48"/>
    </row>
    <row r="12" spans="1:1" ht="14.45">
      <c r="A12" s="48"/>
    </row>
    <row r="13" spans="1:1" ht="14.45">
      <c r="A13" s="48"/>
    </row>
    <row r="14" spans="1:1" ht="14.45">
      <c r="A14" s="48"/>
    </row>
    <row r="15" spans="1:1" ht="14.45">
      <c r="A15" s="48"/>
    </row>
    <row r="16" spans="1:1" ht="14.45">
      <c r="A16" s="48"/>
    </row>
    <row r="17" spans="1:1" ht="24.95" customHeight="1">
      <c r="A17" s="47" t="s">
        <v>143</v>
      </c>
    </row>
    <row r="18" spans="1:1" ht="57.6">
      <c r="A18" s="48" t="s">
        <v>144</v>
      </c>
    </row>
    <row r="19" spans="1:1" ht="14.45">
      <c r="A19" s="48" t="s">
        <v>145</v>
      </c>
    </row>
    <row r="20" spans="1:1" ht="14.45">
      <c r="A20" s="48" t="s">
        <v>146</v>
      </c>
    </row>
    <row r="21" spans="1:1" ht="14.45">
      <c r="A21" s="48" t="s">
        <v>147</v>
      </c>
    </row>
    <row r="22" spans="1:1" ht="14.45">
      <c r="A22" s="48" t="s">
        <v>148</v>
      </c>
    </row>
    <row r="23" spans="1:1" ht="14.45">
      <c r="A23" s="49" t="s">
        <v>142</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zoomScaleNormal="100" zoomScaleSheetLayoutView="100" workbookViewId="0">
      <selection activeCell="B6" sqref="B6:L6"/>
    </sheetView>
  </sheetViews>
  <sheetFormatPr defaultColWidth="9.140625" defaultRowHeight="10.15"/>
  <cols>
    <col min="1" max="1" width="20.85546875" style="4" customWidth="1"/>
    <col min="2" max="3" width="8.42578125" style="4" customWidth="1"/>
    <col min="4" max="4" width="22.5703125" style="4" customWidth="1"/>
    <col min="5" max="5" width="53.7109375" style="4" customWidth="1"/>
    <col min="6" max="7" width="7.140625" style="4" customWidth="1"/>
    <col min="8" max="8" width="7.85546875" style="4" customWidth="1"/>
    <col min="9" max="9" width="2" style="4" bestFit="1" customWidth="1"/>
    <col min="10" max="10" width="11.5703125" style="4" customWidth="1"/>
    <col min="11" max="11" width="10.5703125" style="4" customWidth="1"/>
    <col min="12" max="12" width="26" style="6" customWidth="1"/>
    <col min="13" max="16384" width="9.140625" style="4"/>
  </cols>
  <sheetData>
    <row r="1" spans="1:12" s="3" customFormat="1" ht="30" customHeight="1">
      <c r="A1" s="224" t="s">
        <v>149</v>
      </c>
      <c r="B1" s="225"/>
      <c r="C1" s="225"/>
      <c r="D1" s="225"/>
      <c r="E1" s="225"/>
      <c r="F1" s="225"/>
      <c r="G1" s="225"/>
      <c r="H1" s="225"/>
      <c r="I1" s="225"/>
      <c r="J1" s="225"/>
      <c r="K1" s="225"/>
      <c r="L1" s="226"/>
    </row>
    <row r="2" spans="1:12" s="3" customFormat="1" ht="21" customHeight="1">
      <c r="A2" s="227" t="s">
        <v>150</v>
      </c>
      <c r="B2" s="228"/>
      <c r="C2" s="229" t="s">
        <v>151</v>
      </c>
      <c r="D2" s="229"/>
      <c r="E2" s="229"/>
      <c r="F2" s="229"/>
      <c r="G2" s="229"/>
      <c r="H2" s="229"/>
      <c r="I2" s="229"/>
      <c r="J2" s="229"/>
      <c r="K2" s="229"/>
      <c r="L2" s="230"/>
    </row>
    <row r="3" spans="1:12" s="3" customFormat="1" ht="136.5" customHeight="1">
      <c r="A3" s="216" t="s">
        <v>152</v>
      </c>
      <c r="B3" s="217"/>
      <c r="C3" s="231" t="s">
        <v>153</v>
      </c>
      <c r="D3" s="232"/>
      <c r="E3" s="232"/>
      <c r="F3" s="232"/>
      <c r="G3" s="232"/>
      <c r="H3" s="232"/>
      <c r="I3" s="232"/>
      <c r="J3" s="232"/>
      <c r="K3" s="232"/>
      <c r="L3" s="233"/>
    </row>
    <row r="4" spans="1:12" s="3" customFormat="1" ht="107.25" customHeight="1">
      <c r="A4" s="216" t="s">
        <v>154</v>
      </c>
      <c r="B4" s="217"/>
      <c r="C4" s="218" t="s">
        <v>155</v>
      </c>
      <c r="D4" s="219"/>
      <c r="E4" s="219"/>
      <c r="F4" s="219"/>
      <c r="G4" s="219"/>
      <c r="H4" s="219"/>
      <c r="I4" s="219"/>
      <c r="J4" s="219"/>
      <c r="K4" s="219"/>
      <c r="L4" s="220"/>
    </row>
    <row r="5" spans="1:12" s="3" customFormat="1" ht="25.5" customHeight="1">
      <c r="A5" s="235" t="s">
        <v>156</v>
      </c>
      <c r="B5" s="236"/>
      <c r="C5" s="236"/>
      <c r="D5" s="236"/>
      <c r="E5" s="236"/>
      <c r="F5" s="236"/>
      <c r="G5" s="236"/>
      <c r="H5" s="236"/>
      <c r="I5" s="236"/>
      <c r="J5" s="236"/>
      <c r="K5" s="236"/>
      <c r="L5" s="237"/>
    </row>
    <row r="6" spans="1:12" s="19" customFormat="1" ht="149.25" customHeight="1">
      <c r="A6" s="50" t="s">
        <v>157</v>
      </c>
      <c r="B6" s="240" t="s">
        <v>158</v>
      </c>
      <c r="C6" s="238"/>
      <c r="D6" s="238"/>
      <c r="E6" s="238"/>
      <c r="F6" s="238"/>
      <c r="G6" s="238"/>
      <c r="H6" s="238"/>
      <c r="I6" s="238"/>
      <c r="J6" s="238"/>
      <c r="K6" s="238"/>
      <c r="L6" s="239"/>
    </row>
    <row r="7" spans="1:12" s="19" customFormat="1" ht="69.75" customHeight="1">
      <c r="A7" s="50" t="s">
        <v>159</v>
      </c>
      <c r="B7" s="240" t="s">
        <v>160</v>
      </c>
      <c r="C7" s="238"/>
      <c r="D7" s="238"/>
      <c r="E7" s="238"/>
      <c r="F7" s="238"/>
      <c r="G7" s="238"/>
      <c r="H7" s="238"/>
      <c r="I7" s="238"/>
      <c r="J7" s="238"/>
      <c r="K7" s="238"/>
      <c r="L7" s="239"/>
    </row>
    <row r="8" spans="1:12" s="19" customFormat="1" ht="157.5" customHeight="1">
      <c r="A8" s="50" t="s">
        <v>161</v>
      </c>
      <c r="B8" s="240" t="s">
        <v>162</v>
      </c>
      <c r="C8" s="238"/>
      <c r="D8" s="238"/>
      <c r="E8" s="238"/>
      <c r="F8" s="238"/>
      <c r="G8" s="238"/>
      <c r="H8" s="238"/>
      <c r="I8" s="238"/>
      <c r="J8" s="238"/>
      <c r="K8" s="238"/>
      <c r="L8" s="239"/>
    </row>
    <row r="9" spans="1:12" s="19" customFormat="1" ht="70.5" customHeight="1">
      <c r="A9" s="50" t="s">
        <v>163</v>
      </c>
      <c r="B9" s="240" t="s">
        <v>164</v>
      </c>
      <c r="C9" s="238"/>
      <c r="D9" s="238"/>
      <c r="E9" s="238"/>
      <c r="F9" s="238"/>
      <c r="G9" s="238"/>
      <c r="H9" s="238"/>
      <c r="I9" s="238"/>
      <c r="J9" s="238"/>
      <c r="K9" s="238"/>
      <c r="L9" s="239"/>
    </row>
    <row r="10" spans="1:12" s="3" customFormat="1" ht="25.5" customHeight="1">
      <c r="A10" s="235" t="s">
        <v>165</v>
      </c>
      <c r="B10" s="236"/>
      <c r="C10" s="236"/>
      <c r="D10" s="236"/>
      <c r="E10" s="236"/>
      <c r="F10" s="236"/>
      <c r="G10" s="236"/>
      <c r="H10" s="236"/>
      <c r="I10" s="236"/>
      <c r="J10" s="236"/>
      <c r="K10" s="236"/>
      <c r="L10" s="237"/>
    </row>
    <row r="11" spans="1:12" s="19" customFormat="1" ht="78" customHeight="1">
      <c r="A11" s="51" t="s">
        <v>166</v>
      </c>
      <c r="B11" s="241" t="s">
        <v>167</v>
      </c>
      <c r="C11" s="238"/>
      <c r="D11" s="238"/>
      <c r="E11" s="238"/>
      <c r="F11" s="238"/>
      <c r="G11" s="238"/>
      <c r="H11" s="238"/>
      <c r="I11" s="238"/>
      <c r="J11" s="238"/>
      <c r="K11" s="238"/>
      <c r="L11" s="239"/>
    </row>
    <row r="12" spans="1:12" s="19" customFormat="1" ht="61.5" customHeight="1">
      <c r="A12" s="51" t="s">
        <v>168</v>
      </c>
      <c r="B12" s="241" t="s">
        <v>169</v>
      </c>
      <c r="C12" s="238"/>
      <c r="D12" s="238"/>
      <c r="E12" s="238"/>
      <c r="F12" s="238"/>
      <c r="G12" s="238"/>
      <c r="H12" s="238"/>
      <c r="I12" s="238"/>
      <c r="J12" s="238"/>
      <c r="K12" s="238"/>
      <c r="L12" s="239"/>
    </row>
    <row r="13" spans="1:12" s="19" customFormat="1" ht="151.5" customHeight="1">
      <c r="A13" s="51" t="s">
        <v>170</v>
      </c>
      <c r="B13" s="241" t="s">
        <v>171</v>
      </c>
      <c r="C13" s="238"/>
      <c r="D13" s="238"/>
      <c r="E13" s="238"/>
      <c r="F13" s="238"/>
      <c r="G13" s="238"/>
      <c r="H13" s="238"/>
      <c r="I13" s="238"/>
      <c r="J13" s="238"/>
      <c r="K13" s="238"/>
      <c r="L13" s="239"/>
    </row>
    <row r="14" spans="1:12" ht="13.9">
      <c r="A14" s="242"/>
      <c r="B14" s="243"/>
      <c r="C14" s="243"/>
      <c r="D14" s="243"/>
      <c r="E14" s="243"/>
      <c r="F14" s="243"/>
      <c r="G14" s="243"/>
      <c r="H14" s="243"/>
      <c r="I14" s="243"/>
      <c r="J14" s="243"/>
      <c r="K14" s="243"/>
      <c r="L14" s="244"/>
    </row>
    <row r="15" spans="1:12" s="19" customFormat="1" ht="126.75" customHeight="1">
      <c r="A15" s="52" t="s">
        <v>172</v>
      </c>
      <c r="B15" s="245" t="s">
        <v>173</v>
      </c>
      <c r="C15" s="246"/>
      <c r="D15" s="246"/>
      <c r="E15" s="246"/>
      <c r="F15" s="246"/>
      <c r="G15" s="246"/>
      <c r="H15" s="246"/>
      <c r="I15" s="246"/>
      <c r="J15" s="246"/>
      <c r="K15" s="246"/>
      <c r="L15" s="246"/>
    </row>
    <row r="16" spans="1:12" s="54" customFormat="1" ht="65.25" customHeight="1">
      <c r="A16" s="55" t="s">
        <v>174</v>
      </c>
      <c r="B16" s="221" t="s">
        <v>175</v>
      </c>
      <c r="C16" s="222"/>
      <c r="D16" s="222"/>
      <c r="E16" s="222"/>
      <c r="F16" s="222"/>
      <c r="G16" s="222"/>
      <c r="H16" s="222"/>
      <c r="I16" s="222"/>
      <c r="J16" s="222"/>
      <c r="K16" s="222"/>
      <c r="L16" s="223"/>
    </row>
    <row r="17" spans="1:12" s="54" customFormat="1" ht="22.5" customHeight="1">
      <c r="A17" s="53"/>
      <c r="B17" s="234" t="s">
        <v>176</v>
      </c>
      <c r="C17" s="234"/>
      <c r="D17" s="234"/>
      <c r="E17" s="234"/>
      <c r="F17" s="234"/>
      <c r="G17" s="234"/>
      <c r="H17" s="234"/>
      <c r="I17" s="234"/>
      <c r="J17" s="234"/>
      <c r="K17" s="234"/>
      <c r="L17" s="234"/>
    </row>
    <row r="18" spans="1:12" ht="13.9">
      <c r="A18" s="3"/>
      <c r="B18" s="3"/>
      <c r="C18" s="3"/>
      <c r="D18" s="3"/>
      <c r="E18" s="3"/>
      <c r="F18" s="3"/>
      <c r="G18" s="3"/>
      <c r="H18" s="3"/>
      <c r="I18" s="3"/>
      <c r="J18" s="3"/>
      <c r="K18" s="3"/>
    </row>
    <row r="19" spans="1:12" s="6" customFormat="1" ht="13.9">
      <c r="A19" s="4"/>
      <c r="B19" s="4"/>
      <c r="C19" s="4"/>
      <c r="D19" s="4"/>
      <c r="E19" s="4"/>
      <c r="F19" s="4"/>
      <c r="G19" s="4"/>
      <c r="H19" s="4"/>
      <c r="I19" s="3"/>
      <c r="J19" s="3"/>
      <c r="K19" s="3"/>
    </row>
    <row r="20" spans="1:12" s="6" customFormat="1" ht="13.9">
      <c r="A20" s="4"/>
      <c r="B20" s="4"/>
      <c r="C20" s="4"/>
      <c r="D20" s="4"/>
      <c r="E20" s="4"/>
      <c r="F20" s="4"/>
      <c r="G20" s="4"/>
      <c r="H20" s="4"/>
      <c r="I20" s="3"/>
      <c r="J20" s="3"/>
      <c r="K20" s="3"/>
    </row>
    <row r="21" spans="1:12" s="6" customFormat="1" ht="13.9">
      <c r="A21" s="4"/>
      <c r="B21" s="4"/>
      <c r="C21" s="4"/>
      <c r="D21" s="4"/>
      <c r="E21" s="4"/>
      <c r="F21" s="4"/>
      <c r="G21" s="4"/>
      <c r="H21" s="4"/>
      <c r="I21" s="3"/>
      <c r="J21" s="3"/>
      <c r="K21" s="3"/>
    </row>
    <row r="22" spans="1:12" s="6" customFormat="1" ht="13.9">
      <c r="A22" s="4"/>
      <c r="B22" s="4"/>
      <c r="C22" s="4"/>
      <c r="D22" s="4"/>
      <c r="E22" s="4"/>
      <c r="F22" s="4"/>
      <c r="G22" s="4"/>
      <c r="H22" s="4"/>
      <c r="I22" s="3"/>
      <c r="J22" s="3"/>
      <c r="K22" s="3"/>
    </row>
    <row r="23" spans="1:12" s="6" customFormat="1" ht="13.9">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B17:L17"/>
    <mergeCell ref="A5:L5"/>
    <mergeCell ref="B6:L6"/>
    <mergeCell ref="B7:L7"/>
    <mergeCell ref="B8:L8"/>
    <mergeCell ref="B9:L9"/>
    <mergeCell ref="A10:L10"/>
    <mergeCell ref="B11:L11"/>
    <mergeCell ref="B12:L12"/>
    <mergeCell ref="B13:L13"/>
    <mergeCell ref="A14:L14"/>
    <mergeCell ref="B15:L15"/>
    <mergeCell ref="A4:B4"/>
    <mergeCell ref="C4:L4"/>
    <mergeCell ref="B16:L16"/>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Microsoft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ROBERTA RUOCCO</cp:lastModifiedBy>
  <cp:revision/>
  <dcterms:created xsi:type="dcterms:W3CDTF">2015-02-09T10:02:19Z</dcterms:created>
  <dcterms:modified xsi:type="dcterms:W3CDTF">2024-04-11T13:42:17Z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