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E:\Carriera Universitaria\Obiettivi 2023\"/>
    </mc:Choice>
  </mc:AlternateContent>
  <xr:revisionPtr revIDLastSave="0" documentId="13_ncr:1_{BDC20910-6FCE-468C-B6C6-C03E968F8099}" xr6:coauthVersionLast="47" xr6:coauthVersionMax="47" xr10:uidLastSave="{00000000-0000-0000-0000-000000000000}"/>
  <bookViews>
    <workbookView xWindow="28680" yWindow="-120" windowWidth="29040" windowHeight="15720" xr2:uid="{00000000-000D-0000-FFFF-FFFF00000000}"/>
  </bookViews>
  <sheets>
    <sheet name="Scheda Ass,Mon,Sint_Obiettivi" sheetId="3" r:id="rId1"/>
    <sheet name="Scheda Comportamenti D_con Inc" sheetId="1" r:id="rId2"/>
    <sheet name="RELAZIONE DI SINTESI" sheetId="6" r:id="rId3"/>
    <sheet name="Istruzioni Compilazione" sheetId="7" r:id="rId4"/>
  </sheets>
  <definedNames>
    <definedName name="_ftnref1" localSheetId="1">#N/A</definedName>
    <definedName name="_xlnm.Print_Area" localSheetId="3">'Istruzioni Compilazione'!$A$1:$L$17</definedName>
    <definedName name="_xlnm.Print_Area" localSheetId="1">#N/A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 i="3" l="1"/>
  <c r="M15" i="3"/>
  <c r="M16" i="3"/>
  <c r="M17" i="3"/>
  <c r="M13" i="3"/>
  <c r="R14" i="3" l="1"/>
  <c r="R15" i="3"/>
  <c r="R16" i="3"/>
  <c r="R17" i="3"/>
  <c r="R13" i="3"/>
  <c r="G19" i="1"/>
  <c r="G18" i="1"/>
  <c r="G17" i="1"/>
  <c r="G16" i="1"/>
  <c r="G15" i="1"/>
  <c r="G14" i="1"/>
  <c r="G13" i="1"/>
  <c r="G12" i="1"/>
  <c r="G11" i="1"/>
  <c r="C17" i="1"/>
  <c r="C15" i="1"/>
  <c r="C13" i="1"/>
  <c r="C11" i="1"/>
  <c r="C18" i="3"/>
  <c r="F20" i="1"/>
  <c r="B20" i="1"/>
  <c r="R18" i="3" l="1"/>
  <c r="K12" i="1"/>
  <c r="K11" i="1"/>
  <c r="K14" i="1"/>
  <c r="K13" i="1"/>
  <c r="K16" i="1"/>
  <c r="K15" i="1"/>
  <c r="K19" i="1"/>
  <c r="K18" i="1"/>
  <c r="K17" i="1"/>
  <c r="G20" i="1"/>
  <c r="C20" i="1"/>
  <c r="K20" i="1" l="1"/>
  <c r="K21" i="1" s="1"/>
  <c r="K24" i="1" s="1"/>
</calcChain>
</file>

<file path=xl/sharedStrings.xml><?xml version="1.0" encoding="utf-8"?>
<sst xmlns="http://schemas.openxmlformats.org/spreadsheetml/2006/main" count="190" uniqueCount="178">
  <si>
    <t>SCHEDA PER LA VALUTAZIONE DEGLI OBIETTIVI OPERATIVI: D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</si>
  <si>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</si>
  <si>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</si>
  <si>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</si>
  <si>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D):</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</si>
  <si>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</si>
  <si>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</si>
  <si>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</si>
  <si>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</si>
  <si>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</si>
  <si>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</si>
  <si>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</si>
  <si>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</si>
  <si>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</si>
  <si>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</si>
  <si>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</si>
  <si>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</si>
  <si>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</si>
  <si>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</si>
  <si>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</si>
  <si>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</si>
  <si>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</si>
  <si>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</si>
  <si>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</si>
  <si>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</si>
  <si>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</si>
  <si>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</si>
  <si>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</si>
  <si>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</si>
  <si>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</si>
  <si>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</si>
  <si>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</si>
  <si>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</si>
  <si>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</si>
  <si>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</si>
  <si>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</si>
  <si>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</si>
  <si>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</si>
  <si>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</si>
  <si>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</si>
  <si>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</si>
  <si>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D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</si>
  <si>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</si>
  <si>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</si>
  <si>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</si>
  <si>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</si>
  <si>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</si>
  <si>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</si>
  <si>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</si>
  <si>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</si>
  <si>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</si>
  <si>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</si>
  <si>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</si>
  <si>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</si>
  <si>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</si>
  <si>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</si>
  <si>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</si>
  <si>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</si>
  <si>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</si>
  <si>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</si>
  <si>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</si>
  <si>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</si>
  <si>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</si>
  <si>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</si>
  <si>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</si>
  <si>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</si>
  <si>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</si>
  <si>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</si>
  <si>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</si>
  <si>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</si>
  <si>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</si>
  <si>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N.B. A tal riguardo, il soggetto valutatore tiene conto anche del tempestivo contributo del/lla valutato/a, per la parte di competenza, in ordine al monitoraggio degli obiettivi di continuità</t>
    </r>
    <r>
      <rPr>
        <sz val="10"/>
        <color rgb="FF000000"/>
        <rFont val="Calibri"/>
        <family val="2"/>
        <scheme val="minor"/>
      </rPr>
      <t xml:space="preserve"> </t>
    </r>
  </si>
  <si>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</si>
  <si>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</si>
  <si>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</si>
  <si>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</si>
  <si>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</si>
  <si>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</si>
  <si>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</si>
  <si>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</si>
  <si>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</si>
  <si>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</si>
  <si>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</si>
  <si>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</si>
  <si>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</si>
  <si>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</si>
  <si>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</si>
  <si>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</si>
  <si>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</si>
  <si>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</si>
  <si>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</si>
  <si>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</si>
  <si>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</si>
  <si>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</si>
  <si>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</si>
  <si>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</si>
  <si>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</si>
  <si>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</si>
  <si>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</si>
  <si>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</si>
  <si>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</si>
  <si>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</si>
  <si>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</si>
  <si>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</si>
  <si>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</si>
  <si>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</si>
  <si>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</si>
  <si>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</si>
  <si>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</si>
  <si>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</si>
  <si>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</si>
  <si>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</si>
  <si>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</si>
  <si>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</si>
  <si>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</si>
  <si>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</si>
  <si>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</si>
  <si>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</si>
  <si>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</si>
  <si>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</si>
  <si>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</si>
  <si>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</si>
  <si>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</si>
  <si>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</si>
  <si>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</si>
  <si>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</si>
  <si>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</si>
  <si>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</si>
  <si>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</si>
  <si>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</si>
  <si>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</si>
  <si>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</si>
  <si>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</si>
  <si>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</si>
  <si>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</si>
  <si>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</si>
  <si>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</si>
  <si>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</si>
  <si>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</si>
  <si>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</si>
  <si>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</si>
  <si>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</si>
  <si>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</si>
  <si>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</si>
  <si>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</si>
  <si>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</si>
  <si>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</si>
  <si>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</si>
  <si>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</si>
  <si>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</si>
  <si>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</si>
  <si>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</si>
  <si>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</si>
  <si>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</si>
  <si>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</si>
  <si>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</si>
  <si>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</si>
  <si>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</si>
  <si>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</si>
  <si>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</si>
  <si>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</si>
  <si>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</si>
  <si>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</si>
  <si>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</si>
  <si>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Dal 1° gennaio 2024 al 31 dicembre 2024</t>
  </si>
  <si>
    <t>1_2024</t>
  </si>
  <si>
    <t>2_2024</t>
  </si>
  <si>
    <t>8_2024</t>
  </si>
  <si>
    <t>% di supporto assicurato rispetto a quello richiesto dai Direttori di Dipartimento o delegati a valle dell'atto di indirizzo dell'Ateneo in materia (cfr. tabella 2.2.1 - ob. n. 13)</t>
  </si>
  <si>
    <t>Rafforzamento e difesa dei valori etici e dell’integrità nella comunità accademica. 
Attuazione, per la parte di competenza, delle seguenti azioni, come precisato nella tabella 2.2.3 AT - ob  CU:
A. formazione obbligatoria in materia di etica (sub-peso 25%)
B. attuazione delle misure per la prevenzione della corruzione programmate nell'appendice 2.3.E al PIAO (sub-peso 25%)*
C. attuazione degli obblighi di pubblicazione riepilogati nell'appendice al PIAO 2.3.C (incluso invio all'URP - daportale@unina.it del proprio C.V. aggiornato o conferma del C.V. già pubblicato) (sub-peso 25%)
D.  monitoraggio dello stato di attuazione delle misure di trasparenza e prevenzione della corruzione (sub-peso 25%)</t>
  </si>
  <si>
    <t xml:space="preserve">Rafforzamento del livello di tutela dei dati personali.                                                                                   
Aggiornamento del Registro dei trattamenti di Ateneo: 
A) analisi dei dati presenti nel Registro del trattamento dei dati 
B) validazione del Registro del trattamento dei dati </t>
  </si>
  <si>
    <t>Supporto operativo per l'adeguamento delle Classi di Laurea alla riforma di cui ai DDMM 1648-9/2023</t>
  </si>
  <si>
    <t>A. percentuale di ore fruite rispetto al n. minimo di 4 ore di formazione obbligatoria in materia di Etica:
- Corso in modalità e-learning: CODICE DI COMPORTAMENTO ED ETICA PUBBLICA: UNA MIGLIORE ORGANIZZAZIONE (4 ore), da completare entro il 31.7.2024.
N.B. Il DG è autorizzato a concedere con apposita nota, su proposta della RPCT di Ateneo, una proroga del suindicato termine del 31.7.2024.
B. Percentuale di attuazione - per la parte di competenza - delle misure per la prevenzione della corruzione programmate nell'appendice 2.3.E al PIAO* 
N.B. nella pagina web ‘dedicata’ alle strutture decentrate (raggiungibile dal link pubblicato in area riservata, alla voce Anticorruzione) è messo a disposizione - a cura dell’Ufficio Etica e trasparenza (UET) - il File excel allegato al PIAO riepilogativo delle misure di prevenzione della corruzione di competenza delle strutture decentrate. Il personale dell’Amministrazione centrale è chiamato invece a consultare la pagina web ‘dedicata’ all’Area di appartenenza.
C. Percentuale di attuazione - per la parte di competenza - degli obblighi di pubblicazione riepilogati nell'appendice al PIAO 2.3.C (incluso invio all'URP - daportale@unina.it del proprio C.V. aggiornato o conferma del C.V. già pubblicato)
N.B. nella pagina web ‘dedicata’ alle strutture decentrate (raggiungibile dal link pubblicato in area riservata, alla voce Anticorruzione) è messo a disposizione - a cura dell’Ufficio Etica e trasparenza (UET) - un estratto in formato excel degli obblighi di pubblicazione di competenza delle strutture decentrate. Il personale dell’Amministrazione centrale è chiamato invece a consultare la pagina web ‘dedicata’ all’Area di appartenenza.
D. rispetto dei termini di invio del I monitoraggio (report al 30 giugno, da inviare entro il 15.7.2024) e del II monitoraggio (report al 31 ottobre, da inviare entro il 15.11.2024)** dello stato di attuazione delle misure di trasparenza e prevenzione della corruzione. Al pieno rispetto di tali termini corrisponde una percentuale di attuazione del 100%, ridotta proporzionalmente in caso di ritardo (si tiene conto a tal fine della media dei gg di trasmissione oltre il termine); la percentuale di attuazione è pari a 0 in caso di invio con un ritardo medio superiore a 15 giorni. Si ricorda che il II monitoraggio dello stato di attuazione delle misure di trasparenza e prevenzione della corruzione è finalizzato anche alla tempestiva redazione della relazione RPCT per ANAC (entro 15.12), per cui in caso di mancato invio nei termini la RPCT deve darne conto anche in/ tale relazione.
N.B. nella pagina web ‘dedicata’ alle strutture decentrate (raggiungibile dal link pubblicato in area riservata, alla voce Anticorruzione) sono messi a disposizione - a cura dell’Ufficio Etica e trasparenza (UET) - un facsimile da utilizzare per i report di monitoraggio dello stato di attuazione delle misure di prevenzione della corruzione e un facsimile da utilizzare per i report di monitoraggio dello stato di attuazione degli obblighi di pubblicazione. Il personale dell’Amministrazione centrale è chiamato invece a consultare la pagina web ‘dedicata’ all’Area di appartenenza.
In sede di invio del fascicolo di valutazione il/la valutato/a dovrà citare le date di invio del I e II monitoraggio, nonché indicare le ulteriori attività poste in essere nei mesi di novembre e dicembre 2024 per completare l’attuazione delle misure anticorruzione e trasparenza; pertanto, relativamente ai mesi di novembre e dicembre 2024, al fine di consentire la valutazione della performance 2024 da parte del soggetto valutatore dovrà essere inviato entro il 15.2.2025 all’indirizzo pec uff.etica-trasparenza@pec.unina.it un ulteriore report (III monitoraggio, relativo al periodo 1.11.2024- 31.12.2024) **</t>
  </si>
  <si>
    <t>A) analisi/integrazione/modifica dei dati presenti sulla piattaforma DPM (previa definizione di istruzioni operative da parte della competente Area di Ateneo)
B) validazione del Registro del trattamento dei dati da parte del Referente della rispettiva struttura di Ateneo (cfr. art. 7 del Regolamento di Ateneo in materia di trattamento dei Dati Personali, emanato con D.R. 2088/2019): SI/NO</t>
  </si>
  <si>
    <t>A) 100% entro il 18.11.2024 o il diverso termine anticipato definito dal Responsabile di Struttura
B) SI, entro il 16.12.2024</t>
  </si>
  <si>
    <t>Dott. Salvatore Papauro</t>
  </si>
  <si>
    <t>Prof. Fabrizio Pane - Direttore p.t.</t>
  </si>
  <si>
    <t>Dipartimento di Medicina Clinica e Chirurgia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</si>
</sst>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
    <numFmt numFmtId="166" formatCode="0.000000"/>
  </numFmts>
  <fonts count="39" x14ac:knownFonts="1">
    <font>
      <sz val="11"/>
      <color theme="1"/>
      <name val="Calibri"/>
      <family val="2"/>
      <scheme val="minor"/>
    </font>
    <font>
      <sz val="11"/>
      <color indexed="8"/>
      <name val="Calibri"/>
      <family val="2"/>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i/>
      <sz val="12"/>
      <name val="Calibri"/>
      <family val="2"/>
    </font>
    <font>
      <b/>
      <u/>
      <sz val="10"/>
      <name val="Calibri"/>
      <family val="2"/>
    </font>
    <font>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i/>
      <sz val="12"/>
      <color rgb="FF000000"/>
      <name val="Calibri"/>
      <family val="2"/>
    </font>
    <font>
      <b/>
      <i/>
      <sz val="12"/>
      <name val="Calibri"/>
      <family val="2"/>
    </font>
    <font>
      <b/>
      <sz val="11"/>
      <name val="Calibri"/>
      <family val="2"/>
    </font>
    <font>
      <b/>
      <sz val="11"/>
      <color theme="1"/>
      <name val="Calibri"/>
      <family val="2"/>
      <scheme val="minor"/>
    </font>
    <font>
      <b/>
      <i/>
      <sz val="11"/>
      <name val="Times New Roman"/>
      <family val="1"/>
    </font>
    <font>
      <b/>
      <sz val="11"/>
      <name val="Times New Roman"/>
      <family val="1"/>
    </font>
    <font>
      <b/>
      <i/>
      <sz val="11"/>
      <name val="Calibri"/>
      <family val="2"/>
    </font>
    <font>
      <b/>
      <i/>
      <sz val="11"/>
      <name val="Calibri"/>
      <family val="2"/>
      <scheme val="minor"/>
    </font>
    <font>
      <b/>
      <sz val="11"/>
      <name val="Calibri"/>
      <family val="2"/>
      <scheme val="minor"/>
    </font>
    <font>
      <b/>
      <sz val="14"/>
      <name val="Calibri"/>
      <family val="2"/>
    </font>
    <font>
      <sz val="11"/>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sz val="10"/>
      <color rgb="FF000000"/>
      <name val="Verdana"/>
      <family val="2"/>
    </font>
    <font>
      <sz val="8"/>
      <color theme="1"/>
      <name val="Calibri"/>
      <family val="2"/>
      <scheme val="minor"/>
    </font>
    <font>
      <sz val="7"/>
      <color theme="1"/>
      <name val="Calibri Light"/>
      <family val="2"/>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EEAF6"/>
        <bgColor indexed="64"/>
      </patternFill>
    </fill>
    <fill>
      <patternFill patternType="solid">
        <fgColor rgb="FFD5DCE4"/>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FF"/>
        <bgColor rgb="FF000000"/>
      </patternFill>
    </fill>
    <fill>
      <patternFill patternType="solid">
        <fgColor rgb="FFB7DEE8"/>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style="thin">
        <color indexed="64"/>
      </left>
      <right/>
      <top style="medium">
        <color indexed="64"/>
      </top>
      <bottom/>
      <diagonal/>
    </border>
  </borders>
  <cellStyleXfs count="4">
    <xf numFmtId="0" fontId="0" fillId="0" borderId="0"/>
    <xf numFmtId="0" fontId="2" fillId="0" borderId="0"/>
    <xf numFmtId="0" fontId="2" fillId="0" borderId="0"/>
    <xf numFmtId="9" fontId="1" fillId="0" borderId="0" applyFont="0" applyFill="0" applyBorder="0" applyAlignment="0" applyProtection="0"/>
  </cellStyleXfs>
  <cellXfs count="251">
    <xf numFmtId="0" fontId="0" fillId="0" borderId="0" xfId="0"/>
    <xf numFmtId="0" fontId="0" fillId="0" borderId="0" xfId="0" applyAlignment="1">
      <alignment vertical="center" wrapText="1"/>
    </xf>
    <xf numFmtId="0" fontId="4" fillId="0" borderId="0" xfId="0" applyFont="1" applyProtection="1">
      <protection locked="0"/>
    </xf>
    <xf numFmtId="0" fontId="4" fillId="0" borderId="0" xfId="0" applyFont="1"/>
    <xf numFmtId="0" fontId="3" fillId="0" borderId="0" xfId="0" applyFont="1"/>
    <xf numFmtId="0" fontId="4" fillId="0" borderId="6" xfId="0" applyFont="1" applyBorder="1" applyAlignment="1" applyProtection="1">
      <alignment horizontal="center" vertical="center" wrapText="1"/>
      <protection locked="0"/>
    </xf>
    <xf numFmtId="0" fontId="3" fillId="0" borderId="0" xfId="0" applyFont="1" applyProtection="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0" xfId="0" applyFont="1" applyAlignment="1">
      <alignment vertical="top" wrapText="1"/>
    </xf>
    <xf numFmtId="0" fontId="3" fillId="0" borderId="0" xfId="0" applyFont="1" applyAlignment="1">
      <alignment horizontal="center" vertical="top" wrapText="1"/>
    </xf>
    <xf numFmtId="165" fontId="3" fillId="0" borderId="0" xfId="0" applyNumberFormat="1" applyFont="1" applyAlignment="1">
      <alignment horizontal="center" vertical="top" wrapText="1"/>
    </xf>
    <xf numFmtId="1" fontId="4" fillId="0" borderId="2" xfId="0" applyNumberFormat="1" applyFont="1" applyBorder="1" applyAlignment="1" applyProtection="1">
      <alignment horizontal="center" vertical="center" wrapText="1"/>
      <protection locked="0"/>
    </xf>
    <xf numFmtId="1" fontId="4" fillId="0" borderId="6" xfId="0" applyNumberFormat="1" applyFont="1" applyBorder="1" applyAlignment="1" applyProtection="1">
      <alignment horizontal="center" vertical="center" wrapText="1"/>
      <protection locked="0"/>
    </xf>
    <xf numFmtId="1" fontId="4" fillId="0" borderId="5" xfId="0" applyNumberFormat="1" applyFont="1" applyBorder="1" applyAlignment="1" applyProtection="1">
      <alignment horizontal="center" vertical="center" wrapText="1"/>
      <protection locked="0"/>
    </xf>
    <xf numFmtId="0" fontId="4" fillId="4" borderId="6" xfId="0" applyFont="1" applyFill="1" applyBorder="1" applyAlignment="1" applyProtection="1">
      <alignment vertical="top" wrapText="1"/>
      <protection locked="0"/>
    </xf>
    <xf numFmtId="9" fontId="5" fillId="2" borderId="6" xfId="3" applyFont="1" applyFill="1" applyBorder="1" applyAlignment="1" applyProtection="1">
      <alignment horizontal="center"/>
    </xf>
    <xf numFmtId="0" fontId="4" fillId="0" borderId="17" xfId="0" applyFont="1" applyBorder="1" applyAlignment="1" applyProtection="1">
      <alignment horizontal="center" vertical="center"/>
      <protection locked="0"/>
    </xf>
    <xf numFmtId="1" fontId="4" fillId="0" borderId="17" xfId="0" applyNumberFormat="1"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13" fillId="3" borderId="6" xfId="0" applyFont="1" applyFill="1" applyBorder="1" applyAlignment="1" applyProtection="1">
      <alignment horizontal="center" vertical="center" wrapText="1"/>
      <protection locked="0"/>
    </xf>
    <xf numFmtId="0" fontId="4" fillId="0" borderId="12" xfId="0" applyFont="1" applyBorder="1" applyAlignment="1" applyProtection="1">
      <alignment horizontal="center" vertical="center"/>
      <protection locked="0"/>
    </xf>
    <xf numFmtId="0" fontId="4" fillId="0" borderId="6"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vertical="top" wrapText="1"/>
    </xf>
    <xf numFmtId="0" fontId="4" fillId="2" borderId="6" xfId="0" applyFont="1" applyFill="1" applyBorder="1" applyAlignment="1">
      <alignment horizontal="center" vertical="top" wrapText="1"/>
    </xf>
    <xf numFmtId="0" fontId="4" fillId="0" borderId="13" xfId="0" applyFont="1" applyBorder="1" applyAlignment="1" applyProtection="1">
      <alignment vertical="center" wrapText="1"/>
      <protection locked="0"/>
    </xf>
    <xf numFmtId="0" fontId="4" fillId="0" borderId="23" xfId="0" applyFont="1" applyBorder="1" applyAlignment="1" applyProtection="1">
      <alignment vertical="center" wrapText="1"/>
      <protection locked="0"/>
    </xf>
    <xf numFmtId="0" fontId="4" fillId="0" borderId="24" xfId="0" applyFont="1" applyBorder="1" applyAlignment="1" applyProtection="1">
      <alignment vertical="center" wrapText="1"/>
      <protection locked="0"/>
    </xf>
    <xf numFmtId="0" fontId="4" fillId="0" borderId="19"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9" fontId="4" fillId="0" borderId="12"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10" fontId="9" fillId="2" borderId="6" xfId="0" applyNumberFormat="1" applyFont="1" applyFill="1" applyBorder="1" applyAlignment="1">
      <alignment horizontal="right" wrapText="1"/>
    </xf>
    <xf numFmtId="10" fontId="9" fillId="2" borderId="5" xfId="0" applyNumberFormat="1" applyFont="1" applyFill="1" applyBorder="1" applyAlignment="1">
      <alignment horizontal="right" wrapText="1"/>
    </xf>
    <xf numFmtId="1" fontId="4" fillId="0" borderId="36" xfId="0" applyNumberFormat="1" applyFont="1" applyBorder="1" applyAlignment="1" applyProtection="1">
      <alignment horizontal="center" vertical="center" wrapText="1"/>
      <protection locked="0"/>
    </xf>
    <xf numFmtId="1" fontId="4" fillId="0" borderId="8" xfId="0" applyNumberFormat="1" applyFont="1" applyBorder="1" applyAlignment="1" applyProtection="1">
      <alignment horizontal="center" vertical="center" wrapText="1"/>
      <protection locked="0"/>
    </xf>
    <xf numFmtId="0" fontId="4" fillId="9" borderId="6" xfId="0" applyFont="1" applyFill="1" applyBorder="1"/>
    <xf numFmtId="0" fontId="0" fillId="0" borderId="6" xfId="0" applyBorder="1" applyAlignment="1" applyProtection="1">
      <alignment horizontal="center" vertical="center" wrapText="1"/>
      <protection locked="0"/>
    </xf>
    <xf numFmtId="0" fontId="0" fillId="0" borderId="0" xfId="0" applyProtection="1">
      <protection locked="0"/>
    </xf>
    <xf numFmtId="0" fontId="21" fillId="9" borderId="6" xfId="0" applyFont="1" applyFill="1" applyBorder="1" applyAlignment="1">
      <alignment horizontal="center" vertical="center" wrapText="1"/>
    </xf>
    <xf numFmtId="0" fontId="0" fillId="0" borderId="1" xfId="0" applyBorder="1" applyAlignment="1">
      <alignment vertical="center" wrapText="1"/>
    </xf>
    <xf numFmtId="0" fontId="21"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9" fillId="10" borderId="43" xfId="0" applyFont="1" applyFill="1" applyBorder="1" applyAlignment="1">
      <alignment horizontal="center" vertical="center" wrapText="1"/>
    </xf>
    <xf numFmtId="0" fontId="29" fillId="11" borderId="43" xfId="0" applyFont="1" applyFill="1" applyBorder="1" applyAlignment="1">
      <alignment horizontal="center" vertical="center" wrapText="1"/>
    </xf>
    <xf numFmtId="0" fontId="29" fillId="9" borderId="49" xfId="0" applyFont="1" applyFill="1" applyBorder="1" applyAlignment="1">
      <alignment horizontal="center" vertical="center" wrapText="1"/>
    </xf>
    <xf numFmtId="0" fontId="29" fillId="12" borderId="50" xfId="1" applyFont="1" applyFill="1" applyBorder="1" applyAlignment="1">
      <alignment wrapText="1"/>
    </xf>
    <xf numFmtId="0" fontId="2" fillId="0" borderId="0" xfId="1"/>
    <xf numFmtId="0" fontId="29" fillId="13" borderId="6" xfId="1" applyFont="1" applyFill="1" applyBorder="1" applyAlignment="1">
      <alignment horizontal="center" vertical="center" wrapText="1"/>
    </xf>
    <xf numFmtId="0" fontId="0" fillId="5" borderId="0" xfId="0" applyFill="1" applyAlignment="1" applyProtection="1">
      <alignment vertical="center" wrapText="1"/>
      <protection locked="0"/>
    </xf>
    <xf numFmtId="0" fontId="0" fillId="5" borderId="0" xfId="0" applyFill="1" applyProtection="1">
      <protection locked="0"/>
    </xf>
    <xf numFmtId="0" fontId="6" fillId="5" borderId="0" xfId="0" applyFont="1" applyFill="1" applyProtection="1">
      <protection locked="0"/>
    </xf>
    <xf numFmtId="0" fontId="4" fillId="5" borderId="0" xfId="0" applyFont="1" applyFill="1" applyProtection="1">
      <protection locked="0"/>
    </xf>
    <xf numFmtId="0" fontId="4" fillId="5" borderId="0" xfId="0" applyFont="1" applyFill="1" applyAlignment="1" applyProtection="1">
      <alignment vertical="top" wrapText="1"/>
      <protection locked="0"/>
    </xf>
    <xf numFmtId="0" fontId="4" fillId="5" borderId="9" xfId="0" applyFont="1" applyFill="1" applyBorder="1" applyProtection="1">
      <protection locked="0"/>
    </xf>
    <xf numFmtId="0" fontId="5" fillId="5" borderId="0" xfId="0" applyFont="1" applyFill="1" applyAlignment="1">
      <alignment horizontal="right"/>
    </xf>
    <xf numFmtId="0" fontId="10" fillId="5" borderId="0" xfId="0" applyFont="1" applyFill="1"/>
    <xf numFmtId="9" fontId="5" fillId="5" borderId="0" xfId="3" applyFont="1" applyFill="1" applyBorder="1" applyAlignment="1" applyProtection="1">
      <alignment horizontal="center"/>
    </xf>
    <xf numFmtId="0" fontId="4" fillId="5" borderId="7" xfId="0" applyFont="1" applyFill="1" applyBorder="1" applyProtection="1">
      <protection locked="0"/>
    </xf>
    <xf numFmtId="0" fontId="4" fillId="5" borderId="0" xfId="0" applyFont="1" applyFill="1"/>
    <xf numFmtId="0" fontId="4" fillId="5" borderId="0" xfId="0" applyFont="1" applyFill="1" applyAlignment="1" applyProtection="1">
      <alignment wrapText="1"/>
      <protection locked="0"/>
    </xf>
    <xf numFmtId="0" fontId="4" fillId="5" borderId="0" xfId="0" applyFont="1" applyFill="1" applyAlignment="1" applyProtection="1">
      <alignment horizontal="left" vertical="center" wrapText="1"/>
      <protection locked="0"/>
    </xf>
    <xf numFmtId="0" fontId="3" fillId="5" borderId="0" xfId="0" applyFont="1" applyFill="1" applyProtection="1">
      <protection locked="0"/>
    </xf>
    <xf numFmtId="0" fontId="5" fillId="5" borderId="0" xfId="0" applyFont="1" applyFill="1" applyAlignment="1" applyProtection="1">
      <alignment horizontal="left" wrapText="1"/>
      <protection locked="0"/>
    </xf>
    <xf numFmtId="0" fontId="4" fillId="5" borderId="0" xfId="0" applyFont="1" applyFill="1" applyAlignment="1" applyProtection="1">
      <alignment horizontal="center"/>
      <protection locked="0"/>
    </xf>
    <xf numFmtId="0" fontId="4" fillId="6" borderId="6"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textRotation="90" wrapText="1"/>
    </xf>
    <xf numFmtId="0" fontId="5" fillId="2" borderId="19" xfId="0" applyFont="1" applyFill="1" applyBorder="1" applyAlignment="1">
      <alignment horizontal="center" vertical="center" wrapText="1"/>
    </xf>
    <xf numFmtId="9" fontId="4" fillId="6" borderId="12" xfId="0" applyNumberFormat="1" applyFont="1" applyFill="1" applyBorder="1" applyAlignment="1">
      <alignment horizontal="center" vertical="center"/>
    </xf>
    <xf numFmtId="0" fontId="15" fillId="7" borderId="12" xfId="0" applyFont="1" applyFill="1" applyBorder="1" applyAlignment="1">
      <alignment vertical="center" wrapText="1"/>
    </xf>
    <xf numFmtId="0" fontId="15" fillId="8" borderId="12" xfId="0" applyFont="1" applyFill="1" applyBorder="1" applyAlignment="1">
      <alignment vertical="center" wrapText="1"/>
    </xf>
    <xf numFmtId="0" fontId="4" fillId="2" borderId="12" xfId="0" applyFont="1" applyFill="1" applyBorder="1" applyAlignment="1">
      <alignment horizontal="center"/>
    </xf>
    <xf numFmtId="10" fontId="4" fillId="2"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0" fontId="15" fillId="7" borderId="19" xfId="0" applyFont="1" applyFill="1" applyBorder="1" applyAlignment="1">
      <alignment vertical="center" wrapText="1"/>
    </xf>
    <xf numFmtId="0" fontId="15" fillId="8" borderId="19" xfId="0" applyFont="1" applyFill="1" applyBorder="1" applyAlignment="1">
      <alignment vertical="center" wrapText="1"/>
    </xf>
    <xf numFmtId="0" fontId="4" fillId="2" borderId="19" xfId="0" applyFont="1" applyFill="1" applyBorder="1" applyAlignment="1">
      <alignment horizontal="center"/>
    </xf>
    <xf numFmtId="10" fontId="4" fillId="2" borderId="19" xfId="0" applyNumberFormat="1" applyFont="1" applyFill="1" applyBorder="1" applyAlignment="1">
      <alignment horizontal="center" vertical="center"/>
    </xf>
    <xf numFmtId="0" fontId="15" fillId="7" borderId="19" xfId="0" applyFont="1" applyFill="1" applyBorder="1" applyAlignment="1">
      <alignment horizontal="left" vertical="center" wrapText="1"/>
    </xf>
    <xf numFmtId="0" fontId="15" fillId="8" borderId="19" xfId="0" applyFont="1" applyFill="1" applyBorder="1" applyAlignment="1">
      <alignment horizontal="left" vertical="center" wrapText="1"/>
    </xf>
    <xf numFmtId="9" fontId="4" fillId="6" borderId="6" xfId="0" applyNumberFormat="1" applyFont="1" applyFill="1" applyBorder="1" applyAlignment="1">
      <alignment horizontal="center" vertical="center"/>
    </xf>
    <xf numFmtId="0" fontId="15" fillId="7" borderId="6" xfId="0" applyFont="1" applyFill="1" applyBorder="1" applyAlignment="1">
      <alignment vertical="center" wrapText="1"/>
    </xf>
    <xf numFmtId="0" fontId="15" fillId="8" borderId="6" xfId="0" applyFont="1" applyFill="1" applyBorder="1" applyAlignment="1">
      <alignment vertical="center" wrapText="1"/>
    </xf>
    <xf numFmtId="0" fontId="4" fillId="2" borderId="6" xfId="0" applyFont="1" applyFill="1" applyBorder="1" applyAlignment="1">
      <alignment horizontal="center"/>
    </xf>
    <xf numFmtId="10" fontId="4" fillId="2" borderId="6" xfId="0" applyNumberFormat="1" applyFont="1" applyFill="1" applyBorder="1" applyAlignment="1">
      <alignment horizontal="center" vertical="center"/>
    </xf>
    <xf numFmtId="0" fontId="5" fillId="2" borderId="20" xfId="0" applyFont="1" applyFill="1" applyBorder="1" applyAlignment="1">
      <alignment horizontal="left" vertical="center" wrapText="1"/>
    </xf>
    <xf numFmtId="9" fontId="5" fillId="2" borderId="21" xfId="0" applyNumberFormat="1" applyFont="1" applyFill="1" applyBorder="1" applyAlignment="1">
      <alignment horizontal="center" vertical="center" wrapText="1"/>
    </xf>
    <xf numFmtId="0" fontId="4" fillId="2" borderId="22" xfId="0" applyFont="1" applyFill="1" applyBorder="1" applyAlignment="1">
      <alignment vertical="center"/>
    </xf>
    <xf numFmtId="0" fontId="4" fillId="2" borderId="26" xfId="0" applyFont="1" applyFill="1" applyBorder="1" applyAlignment="1">
      <alignment vertical="center"/>
    </xf>
    <xf numFmtId="9" fontId="4" fillId="2" borderId="29" xfId="0" applyNumberFormat="1" applyFont="1" applyFill="1" applyBorder="1" applyAlignment="1">
      <alignment horizontal="center" vertical="center"/>
    </xf>
    <xf numFmtId="0" fontId="4" fillId="2" borderId="27" xfId="0" applyFont="1" applyFill="1" applyBorder="1" applyAlignment="1">
      <alignment vertical="center"/>
    </xf>
    <xf numFmtId="0" fontId="5" fillId="2" borderId="21" xfId="0" applyFont="1" applyFill="1" applyBorder="1" applyAlignment="1">
      <alignment vertical="center" wrapText="1"/>
    </xf>
    <xf numFmtId="10" fontId="5" fillId="2" borderId="1" xfId="0" applyNumberFormat="1" applyFont="1" applyFill="1" applyBorder="1" applyAlignment="1">
      <alignment horizontal="center" vertical="center"/>
    </xf>
    <xf numFmtId="0" fontId="5" fillId="0" borderId="22" xfId="0" applyFont="1" applyBorder="1" applyAlignment="1">
      <alignment horizontal="center"/>
    </xf>
    <xf numFmtId="0" fontId="4" fillId="0" borderId="28" xfId="0" applyFont="1" applyBorder="1"/>
    <xf numFmtId="0" fontId="5" fillId="2" borderId="1" xfId="0" applyFont="1" applyFill="1" applyBorder="1" applyAlignment="1">
      <alignment vertical="center"/>
    </xf>
    <xf numFmtId="10" fontId="4" fillId="5" borderId="51" xfId="0" applyNumberFormat="1" applyFont="1" applyFill="1" applyBorder="1" applyAlignment="1">
      <alignment horizontal="center"/>
    </xf>
    <xf numFmtId="0" fontId="4" fillId="5" borderId="16" xfId="0" applyFont="1" applyFill="1" applyBorder="1"/>
    <xf numFmtId="0" fontId="5" fillId="2" borderId="2" xfId="0" applyFont="1" applyFill="1" applyBorder="1" applyAlignment="1">
      <alignment vertical="center" wrapText="1"/>
    </xf>
    <xf numFmtId="10" fontId="4" fillId="5" borderId="0" xfId="0" applyNumberFormat="1" applyFont="1" applyFill="1" applyAlignment="1">
      <alignment horizontal="center"/>
    </xf>
    <xf numFmtId="0" fontId="8" fillId="5" borderId="0" xfId="0" applyFont="1" applyFill="1"/>
    <xf numFmtId="0" fontId="3" fillId="5" borderId="0" xfId="0" applyFont="1" applyFill="1" applyAlignment="1">
      <alignment horizontal="left" vertical="center"/>
    </xf>
    <xf numFmtId="0" fontId="7" fillId="3" borderId="4" xfId="0" applyFont="1" applyFill="1" applyBorder="1" applyAlignment="1">
      <alignment vertical="center"/>
    </xf>
    <xf numFmtId="0" fontId="7" fillId="5" borderId="0" xfId="0" applyFont="1" applyFill="1"/>
    <xf numFmtId="0" fontId="3" fillId="5" borderId="0" xfId="0" applyFont="1" applyFill="1"/>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2" borderId="6" xfId="0" applyFont="1" applyFill="1" applyBorder="1" applyAlignment="1">
      <alignment vertical="center" wrapText="1"/>
    </xf>
    <xf numFmtId="10" fontId="3" fillId="2" borderId="5"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7" fillId="5" borderId="0" xfId="0" applyFont="1" applyFill="1" applyAlignment="1">
      <alignment vertical="center"/>
    </xf>
    <xf numFmtId="164" fontId="6" fillId="5" borderId="0" xfId="0" applyNumberFormat="1" applyFont="1" applyFill="1" applyAlignment="1">
      <alignment horizont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166" fontId="4" fillId="5" borderId="0" xfId="0" applyNumberFormat="1" applyFont="1" applyFill="1"/>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0" borderId="6" xfId="0" applyFont="1" applyBorder="1" applyAlignment="1">
      <alignment vertical="center" wrapText="1"/>
    </xf>
    <xf numFmtId="165" fontId="3" fillId="0" borderId="2"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0" fontId="5" fillId="0" borderId="6" xfId="0" applyFont="1" applyBorder="1" applyAlignment="1" applyProtection="1">
      <alignment vertical="center" wrapText="1"/>
      <protection locked="0"/>
    </xf>
    <xf numFmtId="9" fontId="4" fillId="0" borderId="6" xfId="3" applyFont="1" applyBorder="1" applyAlignment="1" applyProtection="1">
      <alignment horizontal="center" vertical="center" wrapText="1"/>
      <protection locked="0"/>
    </xf>
    <xf numFmtId="0" fontId="37" fillId="0" borderId="0" xfId="0" applyFont="1" applyAlignment="1" applyProtection="1">
      <alignment wrapText="1"/>
      <protection locked="0"/>
    </xf>
    <xf numFmtId="0" fontId="37" fillId="0" borderId="17" xfId="0" applyFont="1" applyBorder="1" applyAlignment="1" applyProtection="1">
      <alignment wrapText="1"/>
      <protection locked="0"/>
    </xf>
    <xf numFmtId="0" fontId="37" fillId="0" borderId="6" xfId="0" applyFont="1" applyBorder="1" applyAlignment="1" applyProtection="1">
      <alignment wrapText="1"/>
      <protection locked="0"/>
    </xf>
    <xf numFmtId="0" fontId="38" fillId="5" borderId="6" xfId="0" applyFont="1" applyFill="1" applyBorder="1" applyAlignment="1" applyProtection="1">
      <alignment horizontal="center" vertical="center" wrapText="1"/>
      <protection locked="0"/>
    </xf>
    <xf numFmtId="9" fontId="38" fillId="5" borderId="6" xfId="0" applyNumberFormat="1" applyFont="1" applyFill="1" applyBorder="1" applyAlignment="1" applyProtection="1">
      <alignment horizontal="center" vertical="center" wrapText="1"/>
      <protection locked="0"/>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25" fillId="6" borderId="6" xfId="0" applyFont="1" applyFill="1" applyBorder="1" applyAlignment="1">
      <alignment horizontal="left" vertical="center" wrapText="1"/>
    </xf>
    <xf numFmtId="0" fontId="26" fillId="6" borderId="6" xfId="0" applyFont="1" applyFill="1" applyBorder="1" applyAlignment="1">
      <alignment horizontal="left" vertical="center" wrapText="1"/>
    </xf>
    <xf numFmtId="0" fontId="25" fillId="0" borderId="17" xfId="0" applyFont="1" applyBorder="1" applyAlignment="1" applyProtection="1">
      <alignment horizontal="left" vertical="center" wrapText="1"/>
      <protection locked="0"/>
    </xf>
    <xf numFmtId="0" fontId="25" fillId="0" borderId="4" xfId="0" applyFont="1" applyBorder="1" applyAlignment="1" applyProtection="1">
      <alignment horizontal="left" vertical="center" wrapText="1"/>
      <protection locked="0"/>
    </xf>
    <xf numFmtId="0" fontId="25" fillId="0" borderId="5" xfId="0" applyFont="1" applyBorder="1" applyAlignment="1" applyProtection="1">
      <alignment horizontal="left" vertical="center" wrapText="1"/>
      <protection locked="0"/>
    </xf>
    <xf numFmtId="0" fontId="26" fillId="0" borderId="17" xfId="0" applyFont="1" applyBorder="1" applyAlignment="1" applyProtection="1">
      <alignment horizontal="left" vertical="center" wrapText="1"/>
      <protection locked="0"/>
    </xf>
    <xf numFmtId="0" fontId="26" fillId="0" borderId="4" xfId="0" applyFont="1" applyBorder="1" applyAlignment="1" applyProtection="1">
      <alignment horizontal="left" vertical="center" wrapText="1"/>
      <protection locked="0"/>
    </xf>
    <xf numFmtId="0" fontId="26" fillId="0" borderId="5" xfId="0" applyFont="1" applyBorder="1" applyAlignment="1" applyProtection="1">
      <alignment horizontal="left" vertical="center" wrapText="1"/>
      <protection locked="0"/>
    </xf>
    <xf numFmtId="0" fontId="6" fillId="9" borderId="30" xfId="0" applyFont="1" applyFill="1" applyBorder="1" applyAlignment="1">
      <alignment horizontal="center" vertical="center" wrapText="1"/>
    </xf>
    <xf numFmtId="0" fontId="6" fillId="9" borderId="31" xfId="0" applyFont="1" applyFill="1" applyBorder="1" applyAlignment="1">
      <alignment horizontal="center" vertical="center" wrapText="1"/>
    </xf>
    <xf numFmtId="0" fontId="6" fillId="9" borderId="32" xfId="0" applyFont="1" applyFill="1" applyBorder="1" applyAlignment="1">
      <alignment horizontal="center" vertical="center" wrapText="1"/>
    </xf>
    <xf numFmtId="0" fontId="18" fillId="9" borderId="33" xfId="0" applyFont="1" applyFill="1" applyBorder="1" applyAlignment="1">
      <alignment horizontal="center" vertical="center" wrapText="1"/>
    </xf>
    <xf numFmtId="0" fontId="19" fillId="9" borderId="34" xfId="0" applyFont="1" applyFill="1" applyBorder="1" applyAlignment="1">
      <alignment horizontal="center" vertical="center" wrapText="1"/>
    </xf>
    <xf numFmtId="0" fontId="19" fillId="9" borderId="35" xfId="0" applyFont="1" applyFill="1" applyBorder="1" applyAlignment="1">
      <alignment horizontal="center" vertical="center" wrapText="1"/>
    </xf>
    <xf numFmtId="0" fontId="6" fillId="2" borderId="37"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4" fillId="5" borderId="9" xfId="0" applyFont="1" applyFill="1" applyBorder="1" applyAlignment="1" applyProtection="1">
      <alignment vertical="top" wrapText="1"/>
      <protection locked="0"/>
    </xf>
    <xf numFmtId="0" fontId="5"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9" fillId="5" borderId="9" xfId="0" applyFont="1" applyFill="1" applyBorder="1" applyAlignment="1" applyProtection="1">
      <alignment wrapText="1"/>
      <protection locked="0"/>
    </xf>
    <xf numFmtId="0" fontId="5" fillId="2" borderId="3"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4" fillId="5" borderId="0" xfId="0" applyFont="1" applyFill="1" applyAlignment="1" applyProtection="1">
      <alignment horizontal="left" vertical="center" wrapText="1"/>
      <protection locked="0"/>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6" borderId="3"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3" xfId="0" applyFont="1" applyFill="1" applyBorder="1" applyAlignment="1">
      <alignment horizontal="center" vertical="top" wrapText="1"/>
    </xf>
    <xf numFmtId="0" fontId="5" fillId="6" borderId="35" xfId="0" applyFont="1" applyFill="1" applyBorder="1" applyAlignment="1">
      <alignment horizontal="center" vertical="top" wrapText="1"/>
    </xf>
    <xf numFmtId="0" fontId="23" fillId="0" borderId="17" xfId="0" applyFont="1" applyBorder="1" applyAlignment="1" applyProtection="1">
      <alignment horizontal="left" vertical="center" wrapText="1"/>
      <protection locked="0"/>
    </xf>
    <xf numFmtId="0" fontId="23" fillId="0" borderId="4" xfId="0" applyFont="1" applyBorder="1" applyAlignment="1" applyProtection="1">
      <alignment horizontal="left" vertical="center" wrapText="1"/>
      <protection locked="0"/>
    </xf>
    <xf numFmtId="0" fontId="3" fillId="0" borderId="17" xfId="0" applyFont="1" applyBorder="1" applyAlignment="1">
      <alignment horizontal="center" vertical="center" wrapText="1"/>
    </xf>
    <xf numFmtId="0" fontId="3" fillId="0" borderId="5" xfId="0" applyFont="1" applyBorder="1" applyAlignment="1">
      <alignment horizontal="center" vertical="center" wrapText="1"/>
    </xf>
    <xf numFmtId="0" fontId="4" fillId="5" borderId="0" xfId="0" applyFont="1" applyFill="1" applyAlignment="1">
      <alignment horizontal="left" vertical="center" wrapText="1"/>
    </xf>
    <xf numFmtId="0" fontId="4" fillId="5" borderId="16" xfId="0" applyFont="1" applyFill="1" applyBorder="1" applyAlignment="1">
      <alignment horizontal="left" vertical="center"/>
    </xf>
    <xf numFmtId="10" fontId="4" fillId="2" borderId="3" xfId="0" applyNumberFormat="1" applyFont="1" applyFill="1" applyBorder="1" applyAlignment="1">
      <alignment horizontal="center" vertical="center"/>
    </xf>
    <xf numFmtId="10" fontId="4" fillId="2" borderId="2" xfId="0" applyNumberFormat="1"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0" fillId="6" borderId="6" xfId="0" applyFont="1" applyFill="1" applyBorder="1" applyAlignment="1">
      <alignment horizontal="left" vertical="center" wrapText="1"/>
    </xf>
    <xf numFmtId="0" fontId="3" fillId="2" borderId="17"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5" borderId="0" xfId="0" applyFont="1" applyFill="1" applyAlignment="1">
      <alignment horizontal="left" vertical="center" wrapText="1"/>
    </xf>
    <xf numFmtId="0" fontId="0" fillId="5" borderId="0" xfId="0" applyFill="1" applyAlignment="1">
      <alignment horizontal="left" vertical="center"/>
    </xf>
    <xf numFmtId="0" fontId="3" fillId="5" borderId="0" xfId="0" applyFont="1" applyFill="1" applyAlignment="1">
      <alignment horizontal="left" vertical="center"/>
    </xf>
    <xf numFmtId="164" fontId="5" fillId="5" borderId="0" xfId="0" applyNumberFormat="1" applyFont="1" applyFill="1" applyAlignment="1">
      <alignment horizontal="center" vertical="center"/>
    </xf>
    <xf numFmtId="0" fontId="8" fillId="5" borderId="0" xfId="0" applyFont="1" applyFill="1" applyAlignment="1">
      <alignment vertical="top" wrapText="1"/>
    </xf>
    <xf numFmtId="0" fontId="7" fillId="2" borderId="6" xfId="0" applyFont="1" applyFill="1" applyBorder="1" applyAlignment="1">
      <alignment horizontal="center" vertical="center" wrapText="1"/>
    </xf>
    <xf numFmtId="0" fontId="6" fillId="9" borderId="17" xfId="0" applyFont="1" applyFill="1" applyBorder="1" applyAlignment="1">
      <alignment horizontal="center"/>
    </xf>
    <xf numFmtId="0" fontId="6" fillId="9" borderId="4" xfId="0" applyFont="1" applyFill="1" applyBorder="1" applyAlignment="1">
      <alignment horizontal="center"/>
    </xf>
    <xf numFmtId="0" fontId="6" fillId="9" borderId="5" xfId="0" applyFont="1" applyFill="1" applyBorder="1" applyAlignment="1">
      <alignment horizontal="center"/>
    </xf>
    <xf numFmtId="9" fontId="4" fillId="6"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9" fontId="4" fillId="6" borderId="6" xfId="0" applyNumberFormat="1" applyFont="1" applyFill="1" applyBorder="1" applyAlignment="1">
      <alignment horizontal="center" vertical="center"/>
    </xf>
    <xf numFmtId="0" fontId="4" fillId="5" borderId="11" xfId="0" applyFont="1" applyFill="1" applyBorder="1" applyAlignment="1">
      <alignment vertical="center" wrapText="1"/>
    </xf>
    <xf numFmtId="0" fontId="4" fillId="5" borderId="18" xfId="0" applyFont="1" applyFill="1" applyBorder="1" applyAlignment="1">
      <alignment vertical="center" wrapText="1"/>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0" fontId="4" fillId="0" borderId="11" xfId="0" applyFont="1" applyBorder="1" applyAlignment="1">
      <alignment vertical="center" wrapText="1"/>
    </xf>
    <xf numFmtId="0" fontId="4" fillId="0" borderId="25" xfId="0" applyFont="1" applyBorder="1" applyAlignment="1">
      <alignment vertical="center" wrapText="1"/>
    </xf>
    <xf numFmtId="0" fontId="4" fillId="0" borderId="18" xfId="0" applyFont="1" applyBorder="1" applyAlignment="1">
      <alignment vertical="center" wrapText="1"/>
    </xf>
    <xf numFmtId="9" fontId="4" fillId="0" borderId="12" xfId="0" applyNumberFormat="1" applyFont="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0" fontId="9" fillId="9" borderId="9" xfId="0" applyFont="1" applyFill="1" applyBorder="1" applyAlignment="1">
      <alignment horizontal="center"/>
    </xf>
    <xf numFmtId="0" fontId="6" fillId="9" borderId="17" xfId="0" applyFont="1" applyFill="1" applyBorder="1" applyAlignment="1">
      <alignment horizontal="left" wrapText="1"/>
    </xf>
    <xf numFmtId="0" fontId="6" fillId="9" borderId="4" xfId="0" applyFont="1" applyFill="1" applyBorder="1" applyAlignment="1">
      <alignment horizontal="left" wrapText="1"/>
    </xf>
    <xf numFmtId="0" fontId="24" fillId="6" borderId="6" xfId="0" applyFont="1" applyFill="1" applyBorder="1" applyAlignment="1">
      <alignment horizontal="left" vertical="center" wrapText="1"/>
    </xf>
    <xf numFmtId="0" fontId="22" fillId="0" borderId="17" xfId="0" applyFont="1" applyBorder="1" applyAlignment="1" applyProtection="1">
      <alignment horizontal="left" vertical="center" wrapText="1"/>
      <protection locked="0"/>
    </xf>
    <xf numFmtId="0" fontId="22" fillId="0" borderId="4" xfId="0" applyFont="1" applyBorder="1" applyAlignment="1" applyProtection="1">
      <alignment horizontal="left" vertical="center" wrapText="1"/>
      <protection locked="0"/>
    </xf>
    <xf numFmtId="0" fontId="20" fillId="6" borderId="43" xfId="0" applyFont="1" applyFill="1" applyBorder="1" applyAlignment="1">
      <alignment horizontal="left" vertical="center"/>
    </xf>
    <xf numFmtId="0" fontId="20" fillId="6" borderId="6" xfId="0" applyFont="1" applyFill="1" applyBorder="1" applyAlignment="1">
      <alignment horizontal="left" vertical="center"/>
    </xf>
    <xf numFmtId="0" fontId="13" fillId="12" borderId="17" xfId="1" applyFont="1" applyFill="1" applyBorder="1" applyAlignment="1">
      <alignment vertical="center" wrapText="1"/>
    </xf>
    <xf numFmtId="0" fontId="13" fillId="12" borderId="4" xfId="1" applyFont="1" applyFill="1" applyBorder="1" applyAlignment="1">
      <alignment vertical="center" wrapText="1"/>
    </xf>
    <xf numFmtId="0" fontId="13" fillId="12" borderId="5" xfId="1" applyFont="1" applyFill="1" applyBorder="1" applyAlignment="1">
      <alignment vertical="center" wrapText="1"/>
    </xf>
    <xf numFmtId="0" fontId="30" fillId="12" borderId="17" xfId="1" applyFont="1" applyFill="1" applyBorder="1" applyAlignment="1">
      <alignment horizontal="left" vertical="center" wrapText="1"/>
    </xf>
    <xf numFmtId="0" fontId="30" fillId="12" borderId="4" xfId="1" applyFont="1" applyFill="1" applyBorder="1" applyAlignment="1">
      <alignment horizontal="left" vertical="center" wrapText="1"/>
    </xf>
    <xf numFmtId="0" fontId="30" fillId="12" borderId="5" xfId="1" applyFont="1" applyFill="1" applyBorder="1" applyAlignment="1">
      <alignment horizontal="left" vertical="center" wrapText="1"/>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0" fillId="6" borderId="40" xfId="0" applyFont="1" applyFill="1" applyBorder="1" applyAlignment="1">
      <alignment horizontal="left" vertical="center"/>
    </xf>
    <xf numFmtId="0" fontId="20" fillId="6" borderId="41" xfId="0" applyFont="1" applyFill="1" applyBorder="1" applyAlignment="1">
      <alignment horizontal="left" vertical="center"/>
    </xf>
    <xf numFmtId="0" fontId="28" fillId="5" borderId="41" xfId="0" applyFont="1" applyFill="1" applyBorder="1" applyAlignment="1" applyProtection="1">
      <alignment horizontal="left" vertical="center"/>
      <protection locked="0"/>
    </xf>
    <xf numFmtId="0" fontId="28" fillId="5" borderId="42" xfId="0" applyFont="1" applyFill="1" applyBorder="1" applyAlignment="1" applyProtection="1">
      <alignment horizontal="left" vertical="center"/>
      <protection locked="0"/>
    </xf>
    <xf numFmtId="0" fontId="20" fillId="5" borderId="6" xfId="0" applyFont="1" applyFill="1" applyBorder="1" applyAlignment="1" applyProtection="1">
      <alignment horizontal="left" vertical="center" wrapText="1"/>
      <protection locked="0"/>
    </xf>
    <xf numFmtId="0" fontId="20" fillId="5" borderId="6" xfId="0" applyFont="1" applyFill="1" applyBorder="1" applyAlignment="1" applyProtection="1">
      <alignment horizontal="left" vertical="center"/>
      <protection locked="0"/>
    </xf>
    <xf numFmtId="0" fontId="20" fillId="5" borderId="44" xfId="0" applyFont="1" applyFill="1" applyBorder="1" applyAlignment="1" applyProtection="1">
      <alignment horizontal="left" vertical="center"/>
      <protection locked="0"/>
    </xf>
    <xf numFmtId="0" fontId="13" fillId="12" borderId="6" xfId="1" applyFont="1" applyFill="1" applyBorder="1" applyAlignment="1">
      <alignment horizontal="left" vertical="center" wrapText="1"/>
    </xf>
    <xf numFmtId="0" fontId="6" fillId="9" borderId="45" xfId="0" applyFont="1" applyFill="1" applyBorder="1" applyAlignment="1">
      <alignment horizontal="center" vertical="center"/>
    </xf>
    <xf numFmtId="0" fontId="6" fillId="9" borderId="7" xfId="0" applyFont="1" applyFill="1" applyBorder="1" applyAlignment="1">
      <alignment horizontal="center" vertical="center"/>
    </xf>
    <xf numFmtId="0" fontId="6" fillId="9" borderId="46" xfId="0" applyFont="1" applyFill="1" applyBorder="1" applyAlignment="1">
      <alignment horizontal="center" vertical="center"/>
    </xf>
    <xf numFmtId="0" fontId="36" fillId="3" borderId="1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30" fillId="3" borderId="17"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4" fillId="9" borderId="48" xfId="0" applyFont="1" applyFill="1" applyBorder="1" applyAlignment="1">
      <alignment horizontal="center"/>
    </xf>
    <xf numFmtId="0" fontId="4" fillId="9" borderId="4" xfId="0" applyFont="1" applyFill="1" applyBorder="1" applyAlignment="1">
      <alignment horizontal="center"/>
    </xf>
    <xf numFmtId="0" fontId="4" fillId="9" borderId="47" xfId="0" applyFont="1" applyFill="1" applyBorder="1" applyAlignment="1">
      <alignment horizontal="center"/>
    </xf>
    <xf numFmtId="0" fontId="30" fillId="3" borderId="6" xfId="0" applyFont="1" applyFill="1" applyBorder="1" applyAlignment="1">
      <alignment horizontal="left" vertical="center" wrapText="1"/>
    </xf>
    <xf numFmtId="0" fontId="13" fillId="3" borderId="6" xfId="0" applyFont="1" applyFill="1" applyBorder="1" applyAlignment="1">
      <alignment horizontal="left" vertical="center" wrapText="1"/>
    </xf>
  </cellXfs>
  <cellStyles count="4">
    <cellStyle name="Normale" xfId="0" builtinId="0"/>
    <cellStyle name="Normale 2" xfId="1" xr:uid="{00000000-0005-0000-0000-000001000000}"/>
    <cellStyle name="Normale 3" xfId="2" xr:uid="{00000000-0005-0000-0000-000002000000}"/>
    <cellStyle name="Percentuale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pageSetUpPr fitToPage="1"/>
  </sheetPr>
  <dimension ref="A1:R27"/>
  <sheetViews>
    <sheetView tabSelected="1" zoomScaleNormal="100" zoomScaleSheetLayoutView="90" workbookViewId="0">
      <selection activeCell="D15" sqref="D15"/>
    </sheetView>
  </sheetViews>
  <sheetFormatPr defaultColWidth="11.42578125" defaultRowHeight="15" customHeight="1" x14ac:dyDescent="0.25"/>
  <cols>
    <col min="1" max="1" width="8.7109375" style="19" customWidth="1"/>
    <col min="2" max="2" width="40" style="19" customWidth="1"/>
    <col min="3" max="3" width="14.42578125" style="19" customWidth="1"/>
    <col min="4" max="4" width="56.5703125" style="19" customWidth="1"/>
    <col min="5" max="5" width="24" style="19" customWidth="1"/>
    <col min="6" max="6" width="18" style="19" customWidth="1"/>
    <col min="7" max="7" width="11.85546875" style="19" customWidth="1"/>
    <col min="8" max="8" width="15.28515625" style="19" customWidth="1"/>
    <col min="9" max="9" width="11.85546875" style="19" customWidth="1"/>
    <col min="10" max="10" width="15.28515625" style="19" customWidth="1"/>
    <col min="11" max="11" width="11.85546875" style="19" customWidth="1"/>
    <col min="12" max="13" width="13" style="19" customWidth="1"/>
    <col min="14" max="14" width="1.42578125" style="19" customWidth="1"/>
    <col min="15" max="15" width="17.42578125" style="19" customWidth="1"/>
    <col min="16" max="16" width="13.5703125" style="19" customWidth="1"/>
    <col min="17" max="17" width="19.42578125" style="19" bestFit="1" customWidth="1"/>
    <col min="18" max="18" width="12.7109375" style="19" customWidth="1"/>
    <col min="19" max="16384" width="11.42578125" style="19"/>
  </cols>
  <sheetData>
    <row r="1" spans="1:18" ht="27" customHeight="1" x14ac:dyDescent="0.25">
      <c r="A1" s="57"/>
      <c r="B1" s="150" t="s">
        <v>0</v>
      </c>
      <c r="C1" s="151"/>
      <c r="D1" s="151"/>
      <c r="E1" s="151"/>
      <c r="F1" s="151"/>
      <c r="G1" s="151"/>
      <c r="H1" s="151"/>
      <c r="I1" s="151"/>
      <c r="J1" s="151"/>
      <c r="K1" s="151"/>
      <c r="L1" s="151"/>
      <c r="M1" s="151"/>
      <c r="N1" s="151"/>
      <c r="O1" s="151"/>
      <c r="P1" s="151"/>
      <c r="Q1" s="151"/>
      <c r="R1" s="152"/>
    </row>
    <row r="2" spans="1:18" ht="17.25" customHeight="1" x14ac:dyDescent="0.25">
      <c r="A2" s="57"/>
      <c r="B2" s="153" t="s">
        <v>1</v>
      </c>
      <c r="C2" s="154"/>
      <c r="D2" s="154"/>
      <c r="E2" s="154"/>
      <c r="F2" s="154"/>
      <c r="G2" s="154"/>
      <c r="H2" s="154"/>
      <c r="I2" s="154"/>
      <c r="J2" s="154"/>
      <c r="K2" s="154"/>
      <c r="L2" s="154"/>
      <c r="M2" s="154"/>
      <c r="N2" s="154"/>
      <c r="O2" s="154"/>
      <c r="P2" s="154"/>
      <c r="Q2" s="154"/>
      <c r="R2" s="155"/>
    </row>
    <row r="3" spans="1:18" ht="15.75" customHeight="1" x14ac:dyDescent="0.25">
      <c r="A3" s="57"/>
      <c r="B3" s="156" t="s">
        <v>2</v>
      </c>
      <c r="C3" s="157"/>
      <c r="D3" s="157"/>
      <c r="E3" s="157"/>
      <c r="F3" s="157"/>
      <c r="G3" s="157"/>
      <c r="H3" s="157"/>
      <c r="I3" s="157"/>
      <c r="J3" s="157"/>
      <c r="K3" s="157"/>
      <c r="L3" s="157"/>
      <c r="M3" s="157"/>
      <c r="N3" s="157"/>
      <c r="O3" s="157"/>
      <c r="P3" s="157"/>
      <c r="Q3" s="157"/>
      <c r="R3" s="158"/>
    </row>
    <row r="4" spans="1:18" ht="15.75" x14ac:dyDescent="0.25">
      <c r="A4" s="57"/>
      <c r="B4" s="59"/>
      <c r="C4" s="60"/>
      <c r="D4" s="60"/>
      <c r="E4" s="60"/>
      <c r="F4" s="60"/>
      <c r="G4" s="60"/>
      <c r="H4" s="60"/>
      <c r="I4" s="60"/>
      <c r="J4" s="60"/>
      <c r="K4" s="60"/>
      <c r="L4" s="60"/>
      <c r="M4" s="60"/>
      <c r="N4" s="60"/>
      <c r="O4" s="60"/>
      <c r="P4" s="60"/>
      <c r="Q4" s="60"/>
      <c r="R4" s="60"/>
    </row>
    <row r="5" spans="1:18" s="45" customFormat="1" ht="22.5" customHeight="1" x14ac:dyDescent="0.25">
      <c r="A5" s="58"/>
      <c r="B5" s="142" t="s">
        <v>3</v>
      </c>
      <c r="C5" s="142"/>
      <c r="D5" s="144" t="s">
        <v>164</v>
      </c>
      <c r="E5" s="145"/>
      <c r="F5" s="145"/>
      <c r="G5" s="145"/>
      <c r="H5" s="145"/>
      <c r="I5" s="145"/>
      <c r="J5" s="145"/>
      <c r="K5" s="145"/>
      <c r="L5" s="145"/>
      <c r="M5" s="145"/>
      <c r="N5" s="145"/>
      <c r="O5" s="145"/>
      <c r="P5" s="145"/>
      <c r="Q5" s="145"/>
      <c r="R5" s="146"/>
    </row>
    <row r="6" spans="1:18" s="45" customFormat="1" ht="24" customHeight="1" x14ac:dyDescent="0.25">
      <c r="A6" s="58"/>
      <c r="B6" s="142" t="s">
        <v>4</v>
      </c>
      <c r="C6" s="142"/>
      <c r="D6" s="144" t="s">
        <v>175</v>
      </c>
      <c r="E6" s="145"/>
      <c r="F6" s="145"/>
      <c r="G6" s="145"/>
      <c r="H6" s="145"/>
      <c r="I6" s="145"/>
      <c r="J6" s="145"/>
      <c r="K6" s="145"/>
      <c r="L6" s="145"/>
      <c r="M6" s="145"/>
      <c r="N6" s="145"/>
      <c r="O6" s="145"/>
      <c r="P6" s="145"/>
      <c r="Q6" s="145"/>
      <c r="R6" s="146"/>
    </row>
    <row r="7" spans="1:18" s="45" customFormat="1" ht="24.75" customHeight="1" x14ac:dyDescent="0.25">
      <c r="A7" s="58"/>
      <c r="B7" s="143" t="s">
        <v>5</v>
      </c>
      <c r="C7" s="143"/>
      <c r="D7" s="147" t="s">
        <v>176</v>
      </c>
      <c r="E7" s="148"/>
      <c r="F7" s="148"/>
      <c r="G7" s="148"/>
      <c r="H7" s="148"/>
      <c r="I7" s="148"/>
      <c r="J7" s="148"/>
      <c r="K7" s="148"/>
      <c r="L7" s="148"/>
      <c r="M7" s="148"/>
      <c r="N7" s="148"/>
      <c r="O7" s="148"/>
      <c r="P7" s="148"/>
      <c r="Q7" s="148"/>
      <c r="R7" s="149"/>
    </row>
    <row r="8" spans="1:18" s="45" customFormat="1" ht="24.75" customHeight="1" x14ac:dyDescent="0.25">
      <c r="A8" s="58"/>
      <c r="B8" s="143" t="s">
        <v>6</v>
      </c>
      <c r="C8" s="143"/>
      <c r="D8" s="147" t="s">
        <v>177</v>
      </c>
      <c r="E8" s="148"/>
      <c r="F8" s="148"/>
      <c r="G8" s="148"/>
      <c r="H8" s="148"/>
      <c r="I8" s="148"/>
      <c r="J8" s="148"/>
      <c r="K8" s="148"/>
      <c r="L8" s="148"/>
      <c r="M8" s="148"/>
      <c r="N8" s="148"/>
      <c r="O8" s="148"/>
      <c r="P8" s="148"/>
      <c r="Q8" s="148"/>
      <c r="R8" s="149"/>
    </row>
    <row r="9" spans="1:18" ht="15" customHeight="1" x14ac:dyDescent="0.25">
      <c r="A9" s="57"/>
      <c r="B9" s="60"/>
      <c r="C9" s="60"/>
      <c r="D9" s="60"/>
      <c r="E9" s="60"/>
      <c r="F9" s="60"/>
      <c r="G9" s="60"/>
      <c r="H9" s="60"/>
      <c r="I9" s="60"/>
      <c r="J9" s="60"/>
      <c r="K9" s="60"/>
      <c r="L9" s="61"/>
      <c r="M9" s="61"/>
      <c r="N9" s="159"/>
      <c r="O9" s="159"/>
      <c r="P9" s="62"/>
      <c r="Q9" s="163"/>
      <c r="R9" s="163"/>
    </row>
    <row r="10" spans="1:18" ht="28.5" customHeight="1" x14ac:dyDescent="0.25">
      <c r="A10" s="139" t="s">
        <v>7</v>
      </c>
      <c r="B10" s="167" t="s">
        <v>8</v>
      </c>
      <c r="C10" s="139" t="s">
        <v>9</v>
      </c>
      <c r="D10" s="139" t="s">
        <v>10</v>
      </c>
      <c r="E10" s="139" t="s">
        <v>11</v>
      </c>
      <c r="F10" s="139" t="s">
        <v>12</v>
      </c>
      <c r="G10" s="139" t="s">
        <v>13</v>
      </c>
      <c r="H10" s="139" t="s">
        <v>14</v>
      </c>
      <c r="I10" s="139" t="s">
        <v>13</v>
      </c>
      <c r="J10" s="139" t="s">
        <v>15</v>
      </c>
      <c r="K10" s="139" t="s">
        <v>13</v>
      </c>
      <c r="L10" s="139" t="s">
        <v>16</v>
      </c>
      <c r="M10" s="139" t="s">
        <v>17</v>
      </c>
      <c r="N10" s="160"/>
      <c r="O10" s="139" t="s">
        <v>18</v>
      </c>
      <c r="P10" s="139" t="s">
        <v>162</v>
      </c>
      <c r="Q10" s="170" t="s">
        <v>19</v>
      </c>
      <c r="R10" s="139" t="s">
        <v>20</v>
      </c>
    </row>
    <row r="11" spans="1:18" ht="28.5" customHeight="1" x14ac:dyDescent="0.25">
      <c r="A11" s="140"/>
      <c r="B11" s="168"/>
      <c r="C11" s="140"/>
      <c r="D11" s="140"/>
      <c r="E11" s="140"/>
      <c r="F11" s="140"/>
      <c r="G11" s="140"/>
      <c r="H11" s="140"/>
      <c r="I11" s="140"/>
      <c r="J11" s="140"/>
      <c r="K11" s="140"/>
      <c r="L11" s="140"/>
      <c r="M11" s="140"/>
      <c r="N11" s="161"/>
      <c r="O11" s="140"/>
      <c r="P11" s="140"/>
      <c r="Q11" s="171"/>
      <c r="R11" s="140"/>
    </row>
    <row r="12" spans="1:18" ht="28.5" customHeight="1" x14ac:dyDescent="0.25">
      <c r="A12" s="141"/>
      <c r="B12" s="169"/>
      <c r="C12" s="141"/>
      <c r="D12" s="141"/>
      <c r="E12" s="141"/>
      <c r="F12" s="141"/>
      <c r="G12" s="141"/>
      <c r="H12" s="141"/>
      <c r="I12" s="141"/>
      <c r="J12" s="141"/>
      <c r="K12" s="141"/>
      <c r="L12" s="141"/>
      <c r="M12" s="141"/>
      <c r="N12" s="162"/>
      <c r="O12" s="141"/>
      <c r="P12" s="141"/>
      <c r="Q12" s="172"/>
      <c r="R12" s="141"/>
    </row>
    <row r="13" spans="1:18" ht="409.5" customHeight="1" x14ac:dyDescent="0.25">
      <c r="A13" s="44" t="s">
        <v>165</v>
      </c>
      <c r="B13" s="132" t="s">
        <v>169</v>
      </c>
      <c r="C13" s="133">
        <v>0.4</v>
      </c>
      <c r="D13" s="137" t="s">
        <v>172</v>
      </c>
      <c r="E13" s="138">
        <v>1</v>
      </c>
      <c r="F13" s="133"/>
      <c r="G13" s="20"/>
      <c r="H13" s="133"/>
      <c r="I13" s="20"/>
      <c r="J13" s="133"/>
      <c r="K13" s="20"/>
      <c r="L13" s="5"/>
      <c r="M13" s="73" t="str">
        <f>IF(L13&gt;0,IF(AND(L13&gt;=0,L13&lt;61),1,IF(AND(L13&gt;=61,L13&lt;81),2,IF(AND(L13&gt;=81,L13&lt;91),3,IF(AND(L13&gt;=91,L13&lt;=100),4)))),"")</f>
        <v/>
      </c>
      <c r="N13" s="15"/>
      <c r="O13" s="17"/>
      <c r="P13" s="18"/>
      <c r="Q13" s="12"/>
      <c r="R13" s="39">
        <f>C13*P13/100</f>
        <v>0</v>
      </c>
    </row>
    <row r="14" spans="1:18" ht="162.6" customHeight="1" x14ac:dyDescent="0.25">
      <c r="A14" s="44" t="s">
        <v>166</v>
      </c>
      <c r="B14" s="132" t="s">
        <v>170</v>
      </c>
      <c r="C14" s="133">
        <v>0.3</v>
      </c>
      <c r="D14" s="135" t="s">
        <v>173</v>
      </c>
      <c r="E14" s="136" t="s">
        <v>174</v>
      </c>
      <c r="F14" s="133"/>
      <c r="G14" s="20"/>
      <c r="H14" s="133"/>
      <c r="I14" s="20"/>
      <c r="J14" s="133"/>
      <c r="K14" s="20"/>
      <c r="L14" s="5"/>
      <c r="M14" s="73" t="str">
        <f t="shared" ref="M14:M17" si="0">IF(L14&gt;0,IF(AND(L14&gt;=0,L14&lt;61),1,IF(AND(L14&gt;=61,L14&lt;81),2,IF(AND(L14&gt;=81,L14&lt;91),3,IF(AND(L14&gt;=91,L14&lt;=100),4)))),"")</f>
        <v/>
      </c>
      <c r="N14" s="15"/>
      <c r="O14" s="17"/>
      <c r="P14" s="18"/>
      <c r="Q14" s="13"/>
      <c r="R14" s="39">
        <f t="shared" ref="R14:R15" si="1">C14*P14/100</f>
        <v>0</v>
      </c>
    </row>
    <row r="15" spans="1:18" ht="72" customHeight="1" x14ac:dyDescent="0.25">
      <c r="A15" s="44" t="s">
        <v>167</v>
      </c>
      <c r="B15" s="132" t="s">
        <v>171</v>
      </c>
      <c r="C15" s="133">
        <v>0.3</v>
      </c>
      <c r="D15" s="134" t="s">
        <v>168</v>
      </c>
      <c r="E15" s="133">
        <v>1</v>
      </c>
      <c r="F15" s="133"/>
      <c r="G15" s="20"/>
      <c r="H15" s="133"/>
      <c r="I15" s="20"/>
      <c r="J15" s="133"/>
      <c r="K15" s="20"/>
      <c r="L15" s="5"/>
      <c r="M15" s="73" t="str">
        <f t="shared" si="0"/>
        <v/>
      </c>
      <c r="N15" s="15"/>
      <c r="O15" s="17"/>
      <c r="P15" s="13"/>
      <c r="Q15" s="14"/>
      <c r="R15" s="39">
        <f t="shared" si="1"/>
        <v>0</v>
      </c>
    </row>
    <row r="16" spans="1:18" ht="27.75" customHeight="1" x14ac:dyDescent="0.25">
      <c r="A16" s="44" t="s">
        <v>21</v>
      </c>
      <c r="B16" s="132"/>
      <c r="C16" s="133"/>
      <c r="D16" s="133"/>
      <c r="E16" s="133"/>
      <c r="F16" s="133"/>
      <c r="G16" s="20"/>
      <c r="H16" s="133"/>
      <c r="I16" s="20"/>
      <c r="J16" s="133"/>
      <c r="K16" s="20"/>
      <c r="L16" s="5"/>
      <c r="M16" s="73" t="str">
        <f t="shared" si="0"/>
        <v/>
      </c>
      <c r="N16" s="15"/>
      <c r="O16" s="17"/>
      <c r="P16" s="13"/>
      <c r="Q16" s="42"/>
      <c r="R16" s="39">
        <f>C16*P16/100</f>
        <v>0</v>
      </c>
    </row>
    <row r="17" spans="1:18" ht="26.25" customHeight="1" x14ac:dyDescent="0.25">
      <c r="A17" s="44" t="s">
        <v>21</v>
      </c>
      <c r="B17" s="132"/>
      <c r="C17" s="133"/>
      <c r="D17" s="133"/>
      <c r="E17" s="133"/>
      <c r="F17" s="133"/>
      <c r="G17" s="20"/>
      <c r="H17" s="133"/>
      <c r="I17" s="20"/>
      <c r="J17" s="133"/>
      <c r="K17" s="20"/>
      <c r="L17" s="5"/>
      <c r="M17" s="73" t="str">
        <f t="shared" si="0"/>
        <v/>
      </c>
      <c r="N17" s="15"/>
      <c r="O17" s="17"/>
      <c r="P17" s="18"/>
      <c r="Q17" s="41"/>
      <c r="R17" s="40">
        <f>C17*P17/100</f>
        <v>0</v>
      </c>
    </row>
    <row r="18" spans="1:18" ht="31.5" customHeight="1" x14ac:dyDescent="0.25">
      <c r="A18" s="57"/>
      <c r="B18" s="63" t="s">
        <v>22</v>
      </c>
      <c r="C18" s="16">
        <f>SUM(C13:C17)</f>
        <v>1</v>
      </c>
      <c r="D18" s="65"/>
      <c r="E18" s="65"/>
      <c r="F18" s="65"/>
      <c r="G18" s="65"/>
      <c r="H18" s="65"/>
      <c r="I18" s="65"/>
      <c r="J18" s="65"/>
      <c r="K18" s="65"/>
      <c r="L18" s="61"/>
      <c r="M18" s="61"/>
      <c r="N18" s="61"/>
      <c r="O18" s="66"/>
      <c r="P18" s="173" t="s">
        <v>23</v>
      </c>
      <c r="Q18" s="174"/>
      <c r="R18" s="40">
        <f>SUM(R13:R17)</f>
        <v>0</v>
      </c>
    </row>
    <row r="19" spans="1:18" x14ac:dyDescent="0.2">
      <c r="A19" s="57"/>
      <c r="B19" s="60"/>
      <c r="C19" s="60"/>
      <c r="D19" s="60"/>
      <c r="E19" s="60"/>
      <c r="F19" s="60"/>
      <c r="G19" s="60"/>
      <c r="H19" s="60"/>
      <c r="I19" s="60"/>
      <c r="J19" s="60"/>
      <c r="K19" s="60"/>
      <c r="L19" s="60"/>
      <c r="M19" s="60"/>
      <c r="N19" s="60"/>
      <c r="O19" s="60"/>
      <c r="P19" s="60"/>
      <c r="Q19" s="60"/>
      <c r="R19" s="60"/>
    </row>
    <row r="20" spans="1:18" ht="15.75" x14ac:dyDescent="0.25">
      <c r="A20" s="57"/>
      <c r="B20" s="64" t="s">
        <v>24</v>
      </c>
      <c r="C20" s="67"/>
      <c r="D20" s="67"/>
      <c r="E20" s="67"/>
      <c r="F20" s="67"/>
      <c r="G20" s="60"/>
      <c r="H20" s="60"/>
      <c r="I20" s="60"/>
      <c r="J20" s="60"/>
      <c r="K20" s="60"/>
      <c r="L20" s="60"/>
      <c r="M20" s="60"/>
      <c r="N20" s="60"/>
      <c r="O20" s="60"/>
      <c r="P20" s="60"/>
      <c r="Q20" s="60"/>
      <c r="R20" s="60"/>
    </row>
    <row r="21" spans="1:18" ht="15" customHeight="1" x14ac:dyDescent="0.2">
      <c r="A21" s="57"/>
      <c r="B21" s="25" t="s">
        <v>25</v>
      </c>
      <c r="C21" s="26" t="s">
        <v>26</v>
      </c>
      <c r="D21" s="26" t="s">
        <v>27</v>
      </c>
      <c r="E21" s="26" t="s">
        <v>28</v>
      </c>
      <c r="F21" s="26" t="s">
        <v>29</v>
      </c>
      <c r="G21" s="60"/>
      <c r="H21" s="60"/>
      <c r="I21" s="60"/>
      <c r="J21" s="60"/>
      <c r="K21" s="60"/>
      <c r="L21" s="60"/>
      <c r="M21" s="60"/>
      <c r="N21" s="60"/>
      <c r="O21" s="60"/>
      <c r="P21" s="60"/>
      <c r="Q21" s="60"/>
      <c r="R21" s="60"/>
    </row>
    <row r="22" spans="1:18" ht="38.25" x14ac:dyDescent="0.2">
      <c r="A22" s="57"/>
      <c r="B22" s="25" t="s">
        <v>30</v>
      </c>
      <c r="C22" s="26" t="s">
        <v>31</v>
      </c>
      <c r="D22" s="26" t="s">
        <v>32</v>
      </c>
      <c r="E22" s="26" t="s">
        <v>33</v>
      </c>
      <c r="F22" s="26" t="s">
        <v>34</v>
      </c>
      <c r="G22" s="60"/>
      <c r="H22" s="60"/>
      <c r="I22" s="60"/>
      <c r="J22" s="60"/>
      <c r="K22" s="60"/>
      <c r="L22" s="60"/>
      <c r="M22" s="60"/>
      <c r="N22" s="60"/>
      <c r="O22" s="60"/>
      <c r="P22" s="60"/>
      <c r="Q22" s="68"/>
      <c r="R22" s="60"/>
    </row>
    <row r="23" spans="1:18" ht="46.5" customHeight="1" x14ac:dyDescent="0.2">
      <c r="A23" s="57"/>
      <c r="B23" s="27" t="s">
        <v>35</v>
      </c>
      <c r="C23" s="28" t="s">
        <v>36</v>
      </c>
      <c r="D23" s="28" t="s">
        <v>37</v>
      </c>
      <c r="E23" s="28" t="s">
        <v>38</v>
      </c>
      <c r="F23" s="28" t="s">
        <v>39</v>
      </c>
      <c r="G23" s="60"/>
      <c r="H23" s="60"/>
      <c r="I23" s="60"/>
      <c r="J23" s="60"/>
      <c r="K23" s="60"/>
      <c r="L23" s="60"/>
      <c r="M23" s="60"/>
      <c r="N23" s="60"/>
      <c r="O23" s="60"/>
      <c r="P23" s="60"/>
      <c r="Q23" s="60"/>
      <c r="R23" s="60"/>
    </row>
    <row r="24" spans="1:18" x14ac:dyDescent="0.2">
      <c r="A24" s="57"/>
      <c r="B24" s="60"/>
      <c r="C24" s="60"/>
      <c r="D24" s="60"/>
      <c r="E24" s="60"/>
      <c r="F24" s="60"/>
      <c r="G24" s="60"/>
      <c r="H24" s="60"/>
      <c r="I24" s="60"/>
      <c r="J24" s="60"/>
      <c r="K24" s="60"/>
      <c r="L24" s="60"/>
      <c r="M24" s="60"/>
      <c r="N24" s="60"/>
      <c r="O24" s="60"/>
      <c r="P24" s="60"/>
      <c r="Q24" s="60"/>
      <c r="R24" s="60"/>
    </row>
    <row r="25" spans="1:18" ht="15" customHeight="1" x14ac:dyDescent="0.25">
      <c r="A25" s="57"/>
      <c r="B25" s="164" t="s">
        <v>19</v>
      </c>
      <c r="C25" s="166" t="s">
        <v>40</v>
      </c>
      <c r="D25" s="166"/>
      <c r="E25" s="166"/>
      <c r="F25" s="166"/>
      <c r="G25" s="166"/>
      <c r="H25" s="166"/>
      <c r="I25" s="166"/>
      <c r="J25" s="166"/>
      <c r="K25" s="166"/>
      <c r="L25" s="69"/>
      <c r="M25" s="166"/>
      <c r="N25" s="166"/>
      <c r="O25" s="166"/>
      <c r="P25" s="166"/>
      <c r="Q25" s="166"/>
      <c r="R25" s="166"/>
    </row>
    <row r="26" spans="1:18" ht="12.75" customHeight="1" x14ac:dyDescent="0.25">
      <c r="A26" s="57"/>
      <c r="B26" s="165"/>
      <c r="C26" s="166"/>
      <c r="D26" s="166"/>
      <c r="E26" s="166"/>
      <c r="F26" s="166"/>
      <c r="G26" s="166"/>
      <c r="H26" s="166"/>
      <c r="I26" s="166"/>
      <c r="J26" s="166"/>
      <c r="K26" s="166"/>
      <c r="L26" s="69"/>
      <c r="M26" s="166"/>
      <c r="N26" s="166"/>
      <c r="O26" s="166"/>
      <c r="P26" s="166"/>
      <c r="Q26" s="166"/>
      <c r="R26" s="166"/>
    </row>
    <row r="27" spans="1:18" ht="12.75" customHeight="1" x14ac:dyDescent="0.25"/>
  </sheetData>
  <sheetProtection algorithmName="SHA-512" hashValue="igwPi/z2hpMms7DpXutB0Ph3HCFVQXGuzBvsr43sA3EZsW75c48sydN2MaSt184DecJHYkefQAWgS3O0VN2qWg==" saltValue="PzPXm2ro2aiBQCDjU1ykKA=="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B25:B26"/>
    <mergeCell ref="C25:K26"/>
    <mergeCell ref="M10:M12"/>
    <mergeCell ref="M25:R26"/>
    <mergeCell ref="E10:E12"/>
    <mergeCell ref="C10:C12"/>
    <mergeCell ref="D10:D12"/>
    <mergeCell ref="O10:O12"/>
    <mergeCell ref="B10:B12"/>
    <mergeCell ref="Q10:Q12"/>
    <mergeCell ref="P18:Q18"/>
    <mergeCell ref="L10:L12"/>
    <mergeCell ref="N9:O9"/>
    <mergeCell ref="F10:F12"/>
    <mergeCell ref="R10:R12"/>
    <mergeCell ref="P10:P12"/>
    <mergeCell ref="J10:J12"/>
    <mergeCell ref="K10:K12"/>
    <mergeCell ref="G10:G12"/>
    <mergeCell ref="N10:N12"/>
    <mergeCell ref="H10:H12"/>
    <mergeCell ref="I10:I12"/>
    <mergeCell ref="Q9:R9"/>
    <mergeCell ref="D5:R5"/>
    <mergeCell ref="D6:R6"/>
    <mergeCell ref="D7:R7"/>
    <mergeCell ref="D8:R8"/>
    <mergeCell ref="B1:R1"/>
    <mergeCell ref="B2:R2"/>
    <mergeCell ref="B3:R3"/>
    <mergeCell ref="A10:A12"/>
    <mergeCell ref="B5:C5"/>
    <mergeCell ref="B6:C6"/>
    <mergeCell ref="B7:C7"/>
    <mergeCell ref="B8:C8"/>
  </mergeCells>
  <phoneticPr fontId="3" type="noConversion"/>
  <dataValidations count="1">
    <dataValidation type="list" allowBlank="1" showInputMessage="1" showErrorMessage="1" sqref="G13:G17 I13:I17 K13:K17" xr:uid="{00000000-0002-0000-0000-000000000000}">
      <formula1>"in linea,positivo,negativo"</formula1>
    </dataValidation>
  </dataValidations>
  <pageMargins left="0.31496062992125984" right="0.31496062992125984" top="0.74803149606299213" bottom="0.35433070866141736" header="0.31496062992125984" footer="0.31496062992125984"/>
  <pageSetup paperSize="9" scale="4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41"/>
  <sheetViews>
    <sheetView view="pageBreakPreview" topLeftCell="A17" zoomScaleNormal="100" zoomScaleSheetLayoutView="100" workbookViewId="0">
      <selection activeCell="F12" sqref="F12"/>
    </sheetView>
  </sheetViews>
  <sheetFormatPr defaultColWidth="11.42578125" defaultRowHeight="11.25" x14ac:dyDescent="0.2"/>
  <cols>
    <col min="1" max="1" width="18" style="6" customWidth="1"/>
    <col min="2" max="3" width="7.7109375" style="6" bestFit="1" customWidth="1"/>
    <col min="4" max="4" width="19.7109375" style="6" customWidth="1"/>
    <col min="5" max="5" width="31.42578125" style="6" customWidth="1"/>
    <col min="6" max="7" width="6.7109375" style="6" customWidth="1"/>
    <col min="8" max="8" width="11.42578125" style="6" customWidth="1"/>
    <col min="9" max="9" width="2" style="6" bestFit="1" customWidth="1"/>
    <col min="10" max="10" width="15.7109375" style="6" customWidth="1"/>
    <col min="11" max="11" width="9" style="6" customWidth="1"/>
    <col min="12" max="12" width="25.28515625" style="6" customWidth="1"/>
    <col min="13" max="13" width="28.5703125" style="6" customWidth="1"/>
    <col min="14" max="16384" width="11.42578125" style="6"/>
  </cols>
  <sheetData>
    <row r="1" spans="1:13" s="2" customFormat="1" ht="17.25" customHeight="1" x14ac:dyDescent="0.25">
      <c r="A1" s="197" t="s">
        <v>41</v>
      </c>
      <c r="B1" s="198"/>
      <c r="C1" s="198"/>
      <c r="D1" s="198"/>
      <c r="E1" s="198"/>
      <c r="F1" s="198"/>
      <c r="G1" s="198"/>
      <c r="H1" s="198"/>
      <c r="I1" s="198"/>
      <c r="J1" s="198"/>
      <c r="K1" s="198"/>
      <c r="L1" s="198"/>
      <c r="M1" s="199"/>
    </row>
    <row r="2" spans="1:13" s="2" customFormat="1" ht="18.75" customHeight="1" x14ac:dyDescent="0.25">
      <c r="A2" s="214" t="s">
        <v>42</v>
      </c>
      <c r="B2" s="215"/>
      <c r="C2" s="215"/>
      <c r="D2" s="215"/>
      <c r="E2" s="215"/>
      <c r="F2" s="215"/>
      <c r="G2" s="215"/>
      <c r="H2" s="215"/>
      <c r="I2" s="215"/>
      <c r="J2" s="215"/>
      <c r="K2" s="213"/>
      <c r="L2" s="213"/>
      <c r="M2" s="43"/>
    </row>
    <row r="3" spans="1:13" s="2" customFormat="1" ht="12.75" customHeight="1" x14ac:dyDescent="0.2">
      <c r="A3" s="71"/>
      <c r="B3" s="71"/>
      <c r="C3" s="71"/>
      <c r="D3" s="71"/>
      <c r="E3" s="71"/>
      <c r="F3" s="71"/>
      <c r="G3" s="71"/>
      <c r="H3" s="71"/>
      <c r="I3" s="71"/>
      <c r="J3" s="71"/>
      <c r="K3" s="72"/>
      <c r="L3" s="72"/>
      <c r="M3" s="60"/>
    </row>
    <row r="4" spans="1:13" s="2" customFormat="1" ht="16.5" customHeight="1" x14ac:dyDescent="0.2">
      <c r="A4" s="216" t="s">
        <v>3</v>
      </c>
      <c r="B4" s="216"/>
      <c r="C4" s="217"/>
      <c r="D4" s="218"/>
      <c r="E4" s="218"/>
      <c r="F4" s="218"/>
      <c r="G4" s="218"/>
      <c r="H4" s="218"/>
      <c r="I4" s="218"/>
      <c r="J4" s="218"/>
      <c r="K4" s="218"/>
      <c r="L4" s="218"/>
      <c r="M4" s="218"/>
    </row>
    <row r="5" spans="1:13" s="2" customFormat="1" ht="16.5" customHeight="1" x14ac:dyDescent="0.2">
      <c r="A5" s="216" t="s">
        <v>4</v>
      </c>
      <c r="B5" s="216"/>
      <c r="C5" s="217"/>
      <c r="D5" s="218"/>
      <c r="E5" s="218"/>
      <c r="F5" s="218"/>
      <c r="G5" s="218"/>
      <c r="H5" s="218"/>
      <c r="I5" s="218"/>
      <c r="J5" s="218"/>
      <c r="K5" s="218"/>
      <c r="L5" s="218"/>
      <c r="M5" s="218"/>
    </row>
    <row r="6" spans="1:13" s="2" customFormat="1" ht="16.5" customHeight="1" x14ac:dyDescent="0.2">
      <c r="A6" s="185" t="s">
        <v>5</v>
      </c>
      <c r="B6" s="185"/>
      <c r="C6" s="175"/>
      <c r="D6" s="176"/>
      <c r="E6" s="176"/>
      <c r="F6" s="176"/>
      <c r="G6" s="176"/>
      <c r="H6" s="176"/>
      <c r="I6" s="176"/>
      <c r="J6" s="176"/>
      <c r="K6" s="176"/>
      <c r="L6" s="176"/>
      <c r="M6" s="176"/>
    </row>
    <row r="7" spans="1:13" s="2" customFormat="1" ht="16.5" customHeight="1" x14ac:dyDescent="0.2">
      <c r="A7" s="185" t="s">
        <v>6</v>
      </c>
      <c r="B7" s="185"/>
      <c r="C7" s="175"/>
      <c r="D7" s="176"/>
      <c r="E7" s="176"/>
      <c r="F7" s="176"/>
      <c r="G7" s="176"/>
      <c r="H7" s="176"/>
      <c r="I7" s="176"/>
      <c r="J7" s="176"/>
      <c r="K7" s="176"/>
      <c r="L7" s="176"/>
      <c r="M7" s="176"/>
    </row>
    <row r="8" spans="1:13" ht="12" thickBot="1" x14ac:dyDescent="0.25">
      <c r="A8" s="70"/>
      <c r="B8" s="70"/>
      <c r="C8" s="70"/>
      <c r="D8" s="70"/>
      <c r="E8" s="70"/>
      <c r="F8" s="70"/>
      <c r="G8" s="70"/>
      <c r="H8" s="70"/>
      <c r="I8" s="70"/>
      <c r="J8" s="70"/>
      <c r="K8" s="70"/>
      <c r="L8" s="70"/>
      <c r="M8" s="70"/>
    </row>
    <row r="9" spans="1:13" s="7" customFormat="1" x14ac:dyDescent="0.25">
      <c r="A9" s="74" t="s">
        <v>43</v>
      </c>
      <c r="B9" s="75" t="s">
        <v>44</v>
      </c>
      <c r="C9" s="75" t="s">
        <v>45</v>
      </c>
      <c r="D9" s="75" t="s">
        <v>46</v>
      </c>
      <c r="E9" s="75" t="s">
        <v>47</v>
      </c>
      <c r="F9" s="75" t="s">
        <v>48</v>
      </c>
      <c r="G9" s="75" t="s">
        <v>49</v>
      </c>
      <c r="H9" s="75" t="s">
        <v>50</v>
      </c>
      <c r="I9" s="75"/>
      <c r="J9" s="75" t="s">
        <v>51</v>
      </c>
      <c r="K9" s="75" t="s">
        <v>52</v>
      </c>
      <c r="L9" s="76" t="s">
        <v>53</v>
      </c>
      <c r="M9" s="76" t="s">
        <v>54</v>
      </c>
    </row>
    <row r="10" spans="1:13" s="8" customFormat="1" ht="130.5" customHeight="1" thickBot="1" x14ac:dyDescent="0.3">
      <c r="A10" s="77" t="s">
        <v>55</v>
      </c>
      <c r="B10" s="78" t="s">
        <v>56</v>
      </c>
      <c r="C10" s="78" t="s">
        <v>57</v>
      </c>
      <c r="D10" s="79" t="s">
        <v>58</v>
      </c>
      <c r="E10" s="79" t="s">
        <v>59</v>
      </c>
      <c r="F10" s="78" t="s">
        <v>60</v>
      </c>
      <c r="G10" s="78" t="s">
        <v>61</v>
      </c>
      <c r="H10" s="79" t="s">
        <v>62</v>
      </c>
      <c r="I10" s="79"/>
      <c r="J10" s="79" t="s">
        <v>63</v>
      </c>
      <c r="K10" s="79" t="s">
        <v>64</v>
      </c>
      <c r="L10" s="79" t="s">
        <v>65</v>
      </c>
      <c r="M10" s="79" t="s">
        <v>66</v>
      </c>
    </row>
    <row r="11" spans="1:13" ht="46.5" customHeight="1" x14ac:dyDescent="0.2">
      <c r="A11" s="207" t="s">
        <v>67</v>
      </c>
      <c r="B11" s="210">
        <v>0.25</v>
      </c>
      <c r="C11" s="200">
        <f>+IF((OR($B$11=0,$B$13=0,$B$15=0,$B$17=0)),B11/SUM($B$11:$B$17),B11)</f>
        <v>0.25</v>
      </c>
      <c r="D11" s="81" t="s">
        <v>68</v>
      </c>
      <c r="E11" s="82" t="s">
        <v>69</v>
      </c>
      <c r="F11" s="34">
        <v>0.5</v>
      </c>
      <c r="G11" s="80">
        <f>+IF((OR(F11=0,F12=0)),F11/SUM(F11:F12),F11)</f>
        <v>0.5</v>
      </c>
      <c r="H11" s="21"/>
      <c r="I11" s="83"/>
      <c r="J11" s="21"/>
      <c r="K11" s="84">
        <f>+($C$11*G11)*J11</f>
        <v>0</v>
      </c>
      <c r="L11" s="23"/>
      <c r="M11" s="29"/>
    </row>
    <row r="12" spans="1:13" ht="143.25" customHeight="1" thickBot="1" x14ac:dyDescent="0.25">
      <c r="A12" s="209"/>
      <c r="B12" s="212"/>
      <c r="C12" s="201"/>
      <c r="D12" s="86" t="s">
        <v>70</v>
      </c>
      <c r="E12" s="87" t="s">
        <v>71</v>
      </c>
      <c r="F12" s="35">
        <v>0.5</v>
      </c>
      <c r="G12" s="85">
        <f>+IF((OR(F11=0,F12=0)),F12/SUM(F11:F12),F12)</f>
        <v>0.5</v>
      </c>
      <c r="H12" s="32"/>
      <c r="I12" s="88"/>
      <c r="J12" s="32"/>
      <c r="K12" s="89">
        <f>+($C$11*G12)*J12</f>
        <v>0</v>
      </c>
      <c r="L12" s="24"/>
      <c r="M12" s="30"/>
    </row>
    <row r="13" spans="1:13" ht="233.25" customHeight="1" x14ac:dyDescent="0.2">
      <c r="A13" s="203" t="s">
        <v>72</v>
      </c>
      <c r="B13" s="205">
        <v>0.25</v>
      </c>
      <c r="C13" s="200">
        <f>+IF((OR($B$11=0,$B$13=0,$B$15=0,$B$17=0)),B13/SUM($B$11:$B$17),B13)</f>
        <v>0.25</v>
      </c>
      <c r="D13" s="81" t="s">
        <v>73</v>
      </c>
      <c r="E13" s="82" t="s">
        <v>74</v>
      </c>
      <c r="F13" s="34">
        <v>0.5</v>
      </c>
      <c r="G13" s="80">
        <f>+IF((OR(F13=0,F14=0)),F13/SUM(F13:F14),F13)</f>
        <v>0.5</v>
      </c>
      <c r="H13" s="21"/>
      <c r="I13" s="83"/>
      <c r="J13" s="21"/>
      <c r="K13" s="84">
        <f>+($C$13*G13)*J13</f>
        <v>0</v>
      </c>
      <c r="L13" s="23"/>
      <c r="M13" s="29"/>
    </row>
    <row r="14" spans="1:13" ht="63" customHeight="1" thickBot="1" x14ac:dyDescent="0.25">
      <c r="A14" s="204"/>
      <c r="B14" s="206"/>
      <c r="C14" s="201"/>
      <c r="D14" s="86" t="s">
        <v>75</v>
      </c>
      <c r="E14" s="87" t="s">
        <v>76</v>
      </c>
      <c r="F14" s="35">
        <v>0.5</v>
      </c>
      <c r="G14" s="85">
        <f>+IF((OR(F13=0,F14=0)),F14/SUM(F13:F14),F14)</f>
        <v>0.5</v>
      </c>
      <c r="H14" s="32"/>
      <c r="I14" s="88"/>
      <c r="J14" s="32"/>
      <c r="K14" s="89">
        <f>+($C$13*G14)*J14</f>
        <v>0</v>
      </c>
      <c r="L14" s="24"/>
      <c r="M14" s="30"/>
    </row>
    <row r="15" spans="1:13" ht="88.5" customHeight="1" x14ac:dyDescent="0.2">
      <c r="A15" s="203" t="s">
        <v>77</v>
      </c>
      <c r="B15" s="205">
        <v>0.25</v>
      </c>
      <c r="C15" s="200">
        <f>+IF((OR($B$11=0,$B$13=0,$B$15=0,$B$17=0)),B15/SUM($B$11:$B$17),B15)</f>
        <v>0.25</v>
      </c>
      <c r="D15" s="81" t="s">
        <v>78</v>
      </c>
      <c r="E15" s="82" t="s">
        <v>79</v>
      </c>
      <c r="F15" s="36">
        <v>0.5</v>
      </c>
      <c r="G15" s="80">
        <f>+IF((OR(F15=0,F16=0)),F15/SUM(F15:F16),F15)</f>
        <v>0.5</v>
      </c>
      <c r="H15" s="21"/>
      <c r="I15" s="83"/>
      <c r="J15" s="21"/>
      <c r="K15" s="84">
        <f>+($C$15*G15)*J15</f>
        <v>0</v>
      </c>
      <c r="L15" s="23"/>
      <c r="M15" s="29"/>
    </row>
    <row r="16" spans="1:13" ht="121.5" customHeight="1" thickBot="1" x14ac:dyDescent="0.25">
      <c r="A16" s="204"/>
      <c r="B16" s="206"/>
      <c r="C16" s="201"/>
      <c r="D16" s="90" t="s">
        <v>80</v>
      </c>
      <c r="E16" s="91" t="s">
        <v>81</v>
      </c>
      <c r="F16" s="37">
        <v>0.5</v>
      </c>
      <c r="G16" s="85">
        <f>+IF((OR(F15=0,F16=0)),F16/SUM(F15:F16),F16)</f>
        <v>0.5</v>
      </c>
      <c r="H16" s="32"/>
      <c r="I16" s="88"/>
      <c r="J16" s="32"/>
      <c r="K16" s="89">
        <f>+($C$15*G16)*J16</f>
        <v>0</v>
      </c>
      <c r="L16" s="24"/>
      <c r="M16" s="30"/>
    </row>
    <row r="17" spans="1:13" ht="60" customHeight="1" x14ac:dyDescent="0.2">
      <c r="A17" s="207" t="s">
        <v>82</v>
      </c>
      <c r="B17" s="210">
        <v>0.25</v>
      </c>
      <c r="C17" s="200">
        <f>+IF((OR($B$11=0,$B$13=0,$B$15=0,$B$17=0)),B17/SUM($B$11:$B$17),B17)</f>
        <v>0.25</v>
      </c>
      <c r="D17" s="81" t="s">
        <v>83</v>
      </c>
      <c r="E17" s="82" t="s">
        <v>84</v>
      </c>
      <c r="F17" s="34">
        <v>0.5</v>
      </c>
      <c r="G17" s="80">
        <f>+IF((OR($F$17=0,$F$18=0,$F$19=0)),F17/SUM($F$17:$F$19),F17)</f>
        <v>0.5</v>
      </c>
      <c r="H17" s="21"/>
      <c r="I17" s="83"/>
      <c r="J17" s="21"/>
      <c r="K17" s="84">
        <f>+($C$17*G17)*J17</f>
        <v>0</v>
      </c>
      <c r="L17" s="23"/>
      <c r="M17" s="29"/>
    </row>
    <row r="18" spans="1:13" ht="42" customHeight="1" x14ac:dyDescent="0.2">
      <c r="A18" s="208"/>
      <c r="B18" s="211"/>
      <c r="C18" s="202"/>
      <c r="D18" s="93" t="s">
        <v>85</v>
      </c>
      <c r="E18" s="94" t="s">
        <v>86</v>
      </c>
      <c r="F18" s="38">
        <v>0.3</v>
      </c>
      <c r="G18" s="92">
        <f>+IF((OR($F$17=0,$F$18=0,$F$19=0)),F18/SUM($F$17:$F$19),F18)</f>
        <v>0.3</v>
      </c>
      <c r="H18" s="33"/>
      <c r="I18" s="95"/>
      <c r="J18" s="33"/>
      <c r="K18" s="96">
        <f>+($C$17*G18)*J18</f>
        <v>0</v>
      </c>
      <c r="L18" s="22"/>
      <c r="M18" s="31"/>
    </row>
    <row r="19" spans="1:13" ht="39" thickBot="1" x14ac:dyDescent="0.25">
      <c r="A19" s="209"/>
      <c r="B19" s="212"/>
      <c r="C19" s="201"/>
      <c r="D19" s="86" t="s">
        <v>87</v>
      </c>
      <c r="E19" s="87" t="s">
        <v>88</v>
      </c>
      <c r="F19" s="35">
        <v>0.2</v>
      </c>
      <c r="G19" s="85">
        <f>+IF((OR($F$17=0,$F$18=0,$F$19=0)),F19/SUM($F$17:$F$19),F19)</f>
        <v>0.2</v>
      </c>
      <c r="H19" s="32"/>
      <c r="I19" s="88"/>
      <c r="J19" s="32"/>
      <c r="K19" s="89">
        <f>+($C$17*G19)*J19</f>
        <v>0</v>
      </c>
      <c r="L19" s="24"/>
      <c r="M19" s="30"/>
    </row>
    <row r="20" spans="1:13" ht="27.75" thickBot="1" x14ac:dyDescent="0.25">
      <c r="A20" s="97" t="s">
        <v>22</v>
      </c>
      <c r="B20" s="98">
        <f>+SUM(B11:B19)</f>
        <v>1</v>
      </c>
      <c r="C20" s="98">
        <f>+SUM(C11:C19)</f>
        <v>1</v>
      </c>
      <c r="D20" s="99"/>
      <c r="E20" s="100"/>
      <c r="F20" s="101">
        <f>SUM(F11:F19)/4</f>
        <v>1</v>
      </c>
      <c r="G20" s="101">
        <f>SUM(G11:G19)/4</f>
        <v>1</v>
      </c>
      <c r="H20" s="100"/>
      <c r="I20" s="102"/>
      <c r="J20" s="103" t="s">
        <v>89</v>
      </c>
      <c r="K20" s="104">
        <f>SUM(K11:K19)</f>
        <v>0</v>
      </c>
      <c r="L20" s="105"/>
      <c r="M20" s="106"/>
    </row>
    <row r="21" spans="1:13" ht="12.75" x14ac:dyDescent="0.2">
      <c r="A21" s="179"/>
      <c r="B21" s="179"/>
      <c r="C21" s="179"/>
      <c r="D21" s="179"/>
      <c r="E21" s="179"/>
      <c r="F21" s="179"/>
      <c r="G21" s="179"/>
      <c r="H21" s="179"/>
      <c r="I21" s="180"/>
      <c r="J21" s="107" t="s">
        <v>90</v>
      </c>
      <c r="K21" s="181">
        <f>K20/4</f>
        <v>0</v>
      </c>
      <c r="L21" s="108"/>
      <c r="M21" s="109"/>
    </row>
    <row r="22" spans="1:13" ht="14.25" x14ac:dyDescent="0.2">
      <c r="A22" s="179"/>
      <c r="B22" s="179"/>
      <c r="C22" s="179"/>
      <c r="D22" s="179"/>
      <c r="E22" s="179"/>
      <c r="F22" s="179"/>
      <c r="G22" s="179"/>
      <c r="H22" s="179"/>
      <c r="I22" s="180"/>
      <c r="J22" s="110" t="s">
        <v>91</v>
      </c>
      <c r="K22" s="182"/>
      <c r="L22" s="111"/>
      <c r="M22" s="67"/>
    </row>
    <row r="23" spans="1:13" ht="12.75" x14ac:dyDescent="0.2">
      <c r="A23" s="112" t="s">
        <v>24</v>
      </c>
      <c r="B23" s="67"/>
      <c r="C23" s="67"/>
      <c r="D23" s="67"/>
      <c r="E23" s="67"/>
      <c r="F23" s="67"/>
      <c r="G23" s="67"/>
      <c r="H23" s="67"/>
      <c r="I23" s="113"/>
      <c r="J23" s="114"/>
      <c r="K23" s="114"/>
      <c r="L23" s="115"/>
      <c r="M23" s="116"/>
    </row>
    <row r="24" spans="1:13" ht="22.5" x14ac:dyDescent="0.2">
      <c r="A24" s="117" t="s">
        <v>25</v>
      </c>
      <c r="B24" s="183" t="s">
        <v>92</v>
      </c>
      <c r="C24" s="183"/>
      <c r="D24" s="184"/>
      <c r="E24" s="67"/>
      <c r="F24" s="67"/>
      <c r="G24" s="67"/>
      <c r="H24" s="67"/>
      <c r="I24" s="113"/>
      <c r="J24" s="119" t="s">
        <v>93</v>
      </c>
      <c r="K24" s="120">
        <f>IF(K21&lt;0.25,0,IF(AND(K21&gt;=0.25,K21&lt;0.5),D38,IF(AND(K21&gt;=0.5,K21&lt;0.6),D37,IF(AND(K21&gt;=0.6,K21&lt;0.7),D36,IF(AND(K21&gt;=0.7,K21&lt;0.85),D35,D34)))))</f>
        <v>0</v>
      </c>
      <c r="L24" s="67"/>
      <c r="M24" s="116"/>
    </row>
    <row r="25" spans="1:13" ht="24" customHeight="1" x14ac:dyDescent="0.25">
      <c r="A25" s="121" t="s">
        <v>94</v>
      </c>
      <c r="B25" s="186" t="s">
        <v>95</v>
      </c>
      <c r="C25" s="183"/>
      <c r="D25" s="118" t="s">
        <v>96</v>
      </c>
      <c r="E25" s="67"/>
      <c r="F25" s="67"/>
      <c r="G25" s="67"/>
      <c r="H25" s="67"/>
      <c r="I25" s="193"/>
      <c r="J25" s="122"/>
      <c r="K25" s="194"/>
      <c r="L25" s="123"/>
      <c r="M25" s="116"/>
    </row>
    <row r="26" spans="1:13" ht="11.25" customHeight="1" x14ac:dyDescent="0.25">
      <c r="A26" s="124">
        <v>1</v>
      </c>
      <c r="B26" s="177" t="s">
        <v>97</v>
      </c>
      <c r="C26" s="178"/>
      <c r="D26" s="125" t="s">
        <v>98</v>
      </c>
      <c r="E26" s="67"/>
      <c r="F26" s="67"/>
      <c r="G26" s="67"/>
      <c r="H26" s="67"/>
      <c r="I26" s="193"/>
      <c r="J26" s="122"/>
      <c r="K26" s="194"/>
      <c r="L26" s="123"/>
      <c r="M26" s="116"/>
    </row>
    <row r="27" spans="1:13" ht="11.25" customHeight="1" x14ac:dyDescent="0.25">
      <c r="A27" s="125">
        <v>2</v>
      </c>
      <c r="B27" s="177" t="s">
        <v>99</v>
      </c>
      <c r="C27" s="178"/>
      <c r="D27" s="125" t="s">
        <v>100</v>
      </c>
      <c r="E27" s="67"/>
      <c r="F27" s="67"/>
      <c r="G27" s="67"/>
      <c r="H27" s="67"/>
      <c r="I27" s="193"/>
      <c r="J27" s="122"/>
      <c r="K27" s="194"/>
      <c r="L27" s="123"/>
      <c r="M27" s="116"/>
    </row>
    <row r="28" spans="1:13" ht="12.75" x14ac:dyDescent="0.2">
      <c r="A28" s="125">
        <v>3</v>
      </c>
      <c r="B28" s="177" t="s">
        <v>101</v>
      </c>
      <c r="C28" s="178"/>
      <c r="D28" s="125" t="s">
        <v>102</v>
      </c>
      <c r="E28" s="67"/>
      <c r="F28" s="67"/>
      <c r="G28" s="67"/>
      <c r="H28" s="67"/>
      <c r="I28" s="67"/>
      <c r="J28" s="67"/>
      <c r="K28" s="67"/>
      <c r="L28" s="67"/>
      <c r="M28" s="116"/>
    </row>
    <row r="29" spans="1:13" ht="12.75" x14ac:dyDescent="0.2">
      <c r="A29" s="125">
        <v>4</v>
      </c>
      <c r="B29" s="177" t="s">
        <v>103</v>
      </c>
      <c r="C29" s="178"/>
      <c r="D29" s="125" t="s">
        <v>104</v>
      </c>
      <c r="E29" s="67"/>
      <c r="F29" s="67"/>
      <c r="G29" s="67"/>
      <c r="H29" s="67"/>
      <c r="I29" s="67"/>
      <c r="J29" s="67"/>
      <c r="K29" s="126"/>
      <c r="L29" s="67"/>
      <c r="M29" s="116"/>
    </row>
    <row r="30" spans="1:13" ht="57.75" customHeight="1" x14ac:dyDescent="0.2">
      <c r="A30" s="191" t="s">
        <v>105</v>
      </c>
      <c r="B30" s="192"/>
      <c r="C30" s="192"/>
      <c r="D30" s="192"/>
      <c r="E30" s="192"/>
      <c r="F30" s="192"/>
      <c r="G30" s="192"/>
      <c r="H30" s="192"/>
      <c r="I30" s="192"/>
      <c r="J30" s="192"/>
      <c r="K30" s="192"/>
      <c r="L30" s="192"/>
      <c r="M30" s="192"/>
    </row>
    <row r="31" spans="1:13" ht="30.6" customHeight="1" x14ac:dyDescent="0.2">
      <c r="A31" s="195" t="s">
        <v>106</v>
      </c>
      <c r="B31" s="195"/>
      <c r="C31" s="195"/>
      <c r="D31" s="195"/>
      <c r="E31" s="195"/>
      <c r="F31" s="67"/>
      <c r="G31" s="67"/>
      <c r="H31" s="67"/>
      <c r="I31" s="67"/>
      <c r="J31" s="67"/>
      <c r="K31" s="67"/>
      <c r="L31" s="67"/>
      <c r="M31" s="116"/>
    </row>
    <row r="32" spans="1:13" ht="12.75" customHeight="1" x14ac:dyDescent="0.2">
      <c r="A32" s="196" t="s">
        <v>107</v>
      </c>
      <c r="B32" s="187" t="s">
        <v>108</v>
      </c>
      <c r="C32" s="188"/>
      <c r="D32" s="127" t="s">
        <v>109</v>
      </c>
      <c r="E32" s="116"/>
      <c r="F32" s="67"/>
      <c r="G32" s="67"/>
      <c r="H32" s="67"/>
      <c r="I32" s="67"/>
      <c r="J32" s="67"/>
      <c r="K32" s="67"/>
      <c r="L32" s="67"/>
      <c r="M32" s="116"/>
    </row>
    <row r="33" spans="1:13" ht="22.5" x14ac:dyDescent="0.2">
      <c r="A33" s="196"/>
      <c r="B33" s="189"/>
      <c r="C33" s="190"/>
      <c r="D33" s="128" t="s">
        <v>110</v>
      </c>
      <c r="E33" s="116"/>
      <c r="F33" s="67"/>
      <c r="G33" s="67"/>
      <c r="H33" s="67"/>
      <c r="I33" s="67"/>
      <c r="J33" s="67"/>
      <c r="K33" s="67"/>
      <c r="L33" s="67"/>
      <c r="M33" s="116"/>
    </row>
    <row r="34" spans="1:13" ht="22.5" customHeight="1" x14ac:dyDescent="0.2">
      <c r="A34" s="129" t="s">
        <v>111</v>
      </c>
      <c r="B34" s="177" t="s">
        <v>112</v>
      </c>
      <c r="C34" s="178"/>
      <c r="D34" s="130">
        <v>1</v>
      </c>
      <c r="E34" s="116"/>
      <c r="F34" s="67"/>
      <c r="G34" s="67"/>
      <c r="H34" s="67"/>
      <c r="I34" s="67"/>
      <c r="J34" s="67"/>
      <c r="K34" s="67"/>
      <c r="L34" s="67"/>
      <c r="M34" s="116"/>
    </row>
    <row r="35" spans="1:13" ht="22.5" customHeight="1" x14ac:dyDescent="0.2">
      <c r="A35" s="129" t="s">
        <v>113</v>
      </c>
      <c r="B35" s="177" t="s">
        <v>114</v>
      </c>
      <c r="C35" s="178"/>
      <c r="D35" s="131">
        <v>0.9</v>
      </c>
      <c r="E35" s="116"/>
      <c r="F35" s="67"/>
      <c r="G35" s="67"/>
      <c r="H35" s="67"/>
      <c r="I35" s="67"/>
      <c r="J35" s="67"/>
      <c r="K35" s="67"/>
      <c r="L35" s="67"/>
      <c r="M35" s="116"/>
    </row>
    <row r="36" spans="1:13" ht="22.5" customHeight="1" x14ac:dyDescent="0.2">
      <c r="A36" s="129" t="s">
        <v>115</v>
      </c>
      <c r="B36" s="177" t="s">
        <v>116</v>
      </c>
      <c r="C36" s="178"/>
      <c r="D36" s="131">
        <v>0.8</v>
      </c>
      <c r="E36" s="116"/>
      <c r="F36" s="67"/>
      <c r="G36" s="67"/>
      <c r="H36" s="67"/>
      <c r="I36" s="67"/>
      <c r="J36" s="67"/>
      <c r="K36" s="67"/>
      <c r="L36" s="67"/>
      <c r="M36" s="116"/>
    </row>
    <row r="37" spans="1:13" ht="22.5" customHeight="1" x14ac:dyDescent="0.2">
      <c r="A37" s="129" t="s">
        <v>117</v>
      </c>
      <c r="B37" s="177" t="s">
        <v>118</v>
      </c>
      <c r="C37" s="178"/>
      <c r="D37" s="131">
        <v>0.7</v>
      </c>
      <c r="E37" s="116"/>
      <c r="F37" s="67"/>
      <c r="G37" s="67"/>
      <c r="H37" s="67"/>
      <c r="I37" s="67"/>
      <c r="J37" s="67"/>
      <c r="K37" s="67"/>
      <c r="L37" s="67"/>
      <c r="M37" s="116"/>
    </row>
    <row r="38" spans="1:13" ht="22.5" customHeight="1" x14ac:dyDescent="0.2">
      <c r="A38" s="129" t="s">
        <v>119</v>
      </c>
      <c r="B38" s="177" t="s">
        <v>120</v>
      </c>
      <c r="C38" s="178"/>
      <c r="D38" s="131">
        <v>0.5</v>
      </c>
      <c r="E38" s="116"/>
      <c r="F38" s="67"/>
      <c r="G38" s="67"/>
      <c r="H38" s="67"/>
      <c r="I38" s="67"/>
      <c r="J38" s="67"/>
      <c r="K38" s="67"/>
      <c r="L38" s="116"/>
      <c r="M38" s="116"/>
    </row>
    <row r="39" spans="1:13" ht="12.75" x14ac:dyDescent="0.2">
      <c r="A39" s="9"/>
      <c r="B39" s="10"/>
      <c r="C39" s="10"/>
      <c r="D39" s="11"/>
      <c r="E39" s="4"/>
      <c r="F39" s="3"/>
      <c r="G39" s="3"/>
      <c r="H39" s="3"/>
      <c r="I39" s="3"/>
      <c r="J39" s="3"/>
      <c r="K39" s="3"/>
    </row>
    <row r="40" spans="1:13" ht="50.25" customHeight="1" x14ac:dyDescent="0.2"/>
    <row r="41" spans="1:13" ht="12.75" x14ac:dyDescent="0.2">
      <c r="I41" s="2"/>
      <c r="J41" s="2"/>
      <c r="K41" s="2"/>
      <c r="L41" s="2"/>
    </row>
  </sheetData>
  <sheetProtection algorithmName="SHA-512" hashValue="8eVMuUfoo/rFcfHAFtaguJHdS6usps076eTZbDrVgVd9+HRmXW+rPSs205ExEIpL6W11H3QHveLEcT6RppgEog==" saltValue="0ngzpRW55NG0mGP4rWKf5w==" spinCount="100000" sheet="1" formatCells="0" formatColumns="0" formatRows="0"/>
  <protectedRanges>
    <protectedRange sqref="L11:L19" name="Intervallo3_1"/>
    <protectedRange sqref="J11:J19" name="Intervallo2_1"/>
    <protectedRange sqref="H11:H19" name="Intervallo1"/>
    <protectedRange sqref="A4:M7" name="Intervallo2_2_1"/>
  </protectedRanges>
  <mergeCells count="43">
    <mergeCell ref="C4:M4"/>
    <mergeCell ref="A5:B5"/>
    <mergeCell ref="C5:M5"/>
    <mergeCell ref="A6:B6"/>
    <mergeCell ref="C6:M6"/>
    <mergeCell ref="A1:M1"/>
    <mergeCell ref="C11:C12"/>
    <mergeCell ref="C13:C14"/>
    <mergeCell ref="C15:C16"/>
    <mergeCell ref="C17:C19"/>
    <mergeCell ref="A15:A16"/>
    <mergeCell ref="B15:B16"/>
    <mergeCell ref="A17:A19"/>
    <mergeCell ref="B17:B19"/>
    <mergeCell ref="K2:L2"/>
    <mergeCell ref="A13:A14"/>
    <mergeCell ref="B13:B14"/>
    <mergeCell ref="A11:A12"/>
    <mergeCell ref="A2:J2"/>
    <mergeCell ref="B11:B12"/>
    <mergeCell ref="A4:B4"/>
    <mergeCell ref="B38:C38"/>
    <mergeCell ref="B25:C25"/>
    <mergeCell ref="B26:C26"/>
    <mergeCell ref="B27:C27"/>
    <mergeCell ref="B28:C28"/>
    <mergeCell ref="B29:C29"/>
    <mergeCell ref="B32:C33"/>
    <mergeCell ref="A30:M30"/>
    <mergeCell ref="I25:I27"/>
    <mergeCell ref="K25:K27"/>
    <mergeCell ref="A31:E31"/>
    <mergeCell ref="A32:A33"/>
    <mergeCell ref="C7:M7"/>
    <mergeCell ref="B34:C34"/>
    <mergeCell ref="B35:C35"/>
    <mergeCell ref="B36:C36"/>
    <mergeCell ref="B37:C37"/>
    <mergeCell ref="A21:H22"/>
    <mergeCell ref="I21:I22"/>
    <mergeCell ref="K21:K22"/>
    <mergeCell ref="B24:D24"/>
    <mergeCell ref="A7:B7"/>
  </mergeCells>
  <phoneticPr fontId="3" type="noConversion"/>
  <pageMargins left="0.31496062992125984" right="0.31496062992125984" top="0.35433070866141736" bottom="0.35433070866141736" header="0.31496062992125984" footer="0.31496062992125984"/>
  <pageSetup paperSize="9" scale="51" orientation="portrait" r:id="rId1"/>
  <ignoredErrors>
    <ignoredError sqref="K22:K2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47035-74BF-4261-ABE0-15B8AE75B517}">
  <dimension ref="A1:A23"/>
  <sheetViews>
    <sheetView zoomScaleNormal="100" zoomScaleSheetLayoutView="100" workbookViewId="0">
      <selection activeCell="A27" sqref="A27"/>
    </sheetView>
  </sheetViews>
  <sheetFormatPr defaultColWidth="9.42578125" defaultRowHeight="24.95" customHeight="1" x14ac:dyDescent="0.25"/>
  <cols>
    <col min="1" max="1" width="150.5703125" style="1" customWidth="1"/>
    <col min="2" max="16384" width="9.42578125" style="1"/>
  </cols>
  <sheetData>
    <row r="1" spans="1:1" ht="24.95" customHeight="1" x14ac:dyDescent="0.25">
      <c r="A1" s="46" t="s">
        <v>121</v>
      </c>
    </row>
    <row r="2" spans="1:1" ht="13.5" customHeight="1" x14ac:dyDescent="0.25">
      <c r="A2" s="47"/>
    </row>
    <row r="3" spans="1:1" ht="24.95" customHeight="1" x14ac:dyDescent="0.25">
      <c r="A3" s="47" t="s">
        <v>122</v>
      </c>
    </row>
    <row r="4" spans="1:1" ht="24.95" customHeight="1" x14ac:dyDescent="0.25">
      <c r="A4" s="47" t="s">
        <v>123</v>
      </c>
    </row>
    <row r="5" spans="1:1" ht="30" customHeight="1" x14ac:dyDescent="0.25">
      <c r="A5" s="47" t="s">
        <v>124</v>
      </c>
    </row>
    <row r="6" spans="1:1" ht="24.95" customHeight="1" x14ac:dyDescent="0.25">
      <c r="A6" s="47" t="s">
        <v>125</v>
      </c>
    </row>
    <row r="7" spans="1:1" ht="12" customHeight="1" x14ac:dyDescent="0.25">
      <c r="A7" s="47"/>
    </row>
    <row r="8" spans="1:1" ht="24.95" customHeight="1" x14ac:dyDescent="0.25">
      <c r="A8" s="48" t="s">
        <v>126</v>
      </c>
    </row>
    <row r="9" spans="1:1" ht="15" x14ac:dyDescent="0.25">
      <c r="A9" s="49" t="s">
        <v>127</v>
      </c>
    </row>
    <row r="10" spans="1:1" ht="15" x14ac:dyDescent="0.25">
      <c r="A10" s="49" t="s">
        <v>128</v>
      </c>
    </row>
    <row r="11" spans="1:1" ht="15" x14ac:dyDescent="0.25">
      <c r="A11" s="49"/>
    </row>
    <row r="12" spans="1:1" ht="15" x14ac:dyDescent="0.25">
      <c r="A12" s="49"/>
    </row>
    <row r="13" spans="1:1" ht="15" x14ac:dyDescent="0.25">
      <c r="A13" s="49"/>
    </row>
    <row r="14" spans="1:1" ht="15" x14ac:dyDescent="0.25">
      <c r="A14" s="49"/>
    </row>
    <row r="15" spans="1:1" ht="15" x14ac:dyDescent="0.25">
      <c r="A15" s="49"/>
    </row>
    <row r="16" spans="1:1" ht="15" x14ac:dyDescent="0.25">
      <c r="A16" s="49"/>
    </row>
    <row r="17" spans="1:1" ht="24.95" customHeight="1" x14ac:dyDescent="0.25">
      <c r="A17" s="48" t="s">
        <v>129</v>
      </c>
    </row>
    <row r="18" spans="1:1" ht="60" x14ac:dyDescent="0.25">
      <c r="A18" s="49" t="s">
        <v>130</v>
      </c>
    </row>
    <row r="19" spans="1:1" ht="15" x14ac:dyDescent="0.25">
      <c r="A19" s="49" t="s">
        <v>131</v>
      </c>
    </row>
    <row r="20" spans="1:1" ht="15" x14ac:dyDescent="0.25">
      <c r="A20" s="49" t="s">
        <v>132</v>
      </c>
    </row>
    <row r="21" spans="1:1" ht="15" x14ac:dyDescent="0.25">
      <c r="A21" s="49" t="s">
        <v>133</v>
      </c>
    </row>
    <row r="22" spans="1:1" ht="15" x14ac:dyDescent="0.25">
      <c r="A22" s="49" t="s">
        <v>134</v>
      </c>
    </row>
    <row r="23" spans="1:1" ht="15" x14ac:dyDescent="0.25">
      <c r="A23" s="50" t="s">
        <v>128</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C4D37-BEE2-4340-941F-1C38AFC94050}">
  <sheetPr>
    <tabColor rgb="FFFFFF00"/>
  </sheetPr>
  <dimension ref="A1:L23"/>
  <sheetViews>
    <sheetView zoomScaleNormal="100" zoomScaleSheetLayoutView="100" workbookViewId="0">
      <selection activeCell="A10" sqref="A10:L10"/>
    </sheetView>
  </sheetViews>
  <sheetFormatPr defaultColWidth="9.140625" defaultRowHeight="11.25" x14ac:dyDescent="0.2"/>
  <cols>
    <col min="1" max="1" width="20.85546875" style="4" customWidth="1"/>
    <col min="2" max="3" width="8.42578125" style="4" customWidth="1"/>
    <col min="4" max="4" width="22.5703125" style="4" customWidth="1"/>
    <col min="5" max="5" width="53.7109375" style="4" customWidth="1"/>
    <col min="6" max="7" width="7.140625" style="4" customWidth="1"/>
    <col min="8" max="8" width="7.85546875" style="4" customWidth="1"/>
    <col min="9" max="9" width="2" style="4" bestFit="1" customWidth="1"/>
    <col min="10" max="10" width="11.5703125" style="4" customWidth="1"/>
    <col min="11" max="11" width="10.5703125" style="4" customWidth="1"/>
    <col min="12" max="12" width="26" style="6" customWidth="1"/>
    <col min="13" max="16384" width="9.140625" style="4"/>
  </cols>
  <sheetData>
    <row r="1" spans="1:12" s="3" customFormat="1" ht="30" customHeight="1" x14ac:dyDescent="0.2">
      <c r="A1" s="227" t="s">
        <v>135</v>
      </c>
      <c r="B1" s="228"/>
      <c r="C1" s="228"/>
      <c r="D1" s="228"/>
      <c r="E1" s="228"/>
      <c r="F1" s="228"/>
      <c r="G1" s="228"/>
      <c r="H1" s="228"/>
      <c r="I1" s="228"/>
      <c r="J1" s="228"/>
      <c r="K1" s="228"/>
      <c r="L1" s="229"/>
    </row>
    <row r="2" spans="1:12" s="3" customFormat="1" ht="21" customHeight="1" x14ac:dyDescent="0.2">
      <c r="A2" s="230" t="s">
        <v>136</v>
      </c>
      <c r="B2" s="231"/>
      <c r="C2" s="232" t="s">
        <v>137</v>
      </c>
      <c r="D2" s="232"/>
      <c r="E2" s="232"/>
      <c r="F2" s="232"/>
      <c r="G2" s="232"/>
      <c r="H2" s="232"/>
      <c r="I2" s="232"/>
      <c r="J2" s="232"/>
      <c r="K2" s="232"/>
      <c r="L2" s="233"/>
    </row>
    <row r="3" spans="1:12" s="3" customFormat="1" ht="136.5" customHeight="1" x14ac:dyDescent="0.2">
      <c r="A3" s="219" t="s">
        <v>138</v>
      </c>
      <c r="B3" s="220"/>
      <c r="C3" s="234" t="s">
        <v>139</v>
      </c>
      <c r="D3" s="235"/>
      <c r="E3" s="235"/>
      <c r="F3" s="235"/>
      <c r="G3" s="235"/>
      <c r="H3" s="235"/>
      <c r="I3" s="235"/>
      <c r="J3" s="235"/>
      <c r="K3" s="235"/>
      <c r="L3" s="236"/>
    </row>
    <row r="4" spans="1:12" s="3" customFormat="1" ht="107.25" customHeight="1" x14ac:dyDescent="0.2">
      <c r="A4" s="219" t="s">
        <v>140</v>
      </c>
      <c r="B4" s="220"/>
      <c r="C4" s="221" t="s">
        <v>141</v>
      </c>
      <c r="D4" s="222"/>
      <c r="E4" s="222"/>
      <c r="F4" s="222"/>
      <c r="G4" s="222"/>
      <c r="H4" s="222"/>
      <c r="I4" s="222"/>
      <c r="J4" s="222"/>
      <c r="K4" s="222"/>
      <c r="L4" s="223"/>
    </row>
    <row r="5" spans="1:12" s="3" customFormat="1" ht="25.5" customHeight="1" x14ac:dyDescent="0.2">
      <c r="A5" s="238" t="s">
        <v>142</v>
      </c>
      <c r="B5" s="239"/>
      <c r="C5" s="239"/>
      <c r="D5" s="239"/>
      <c r="E5" s="239"/>
      <c r="F5" s="239"/>
      <c r="G5" s="239"/>
      <c r="H5" s="239"/>
      <c r="I5" s="239"/>
      <c r="J5" s="239"/>
      <c r="K5" s="239"/>
      <c r="L5" s="240"/>
    </row>
    <row r="6" spans="1:12" s="19" customFormat="1" ht="149.25" customHeight="1" x14ac:dyDescent="0.25">
      <c r="A6" s="51" t="s">
        <v>143</v>
      </c>
      <c r="B6" s="241" t="s">
        <v>144</v>
      </c>
      <c r="C6" s="242"/>
      <c r="D6" s="242"/>
      <c r="E6" s="242"/>
      <c r="F6" s="242"/>
      <c r="G6" s="242"/>
      <c r="H6" s="242"/>
      <c r="I6" s="242"/>
      <c r="J6" s="242"/>
      <c r="K6" s="242"/>
      <c r="L6" s="243"/>
    </row>
    <row r="7" spans="1:12" s="19" customFormat="1" ht="69.75" customHeight="1" x14ac:dyDescent="0.25">
      <c r="A7" s="51" t="s">
        <v>145</v>
      </c>
      <c r="B7" s="244" t="s">
        <v>146</v>
      </c>
      <c r="C7" s="242"/>
      <c r="D7" s="242"/>
      <c r="E7" s="242"/>
      <c r="F7" s="242"/>
      <c r="G7" s="242"/>
      <c r="H7" s="242"/>
      <c r="I7" s="242"/>
      <c r="J7" s="242"/>
      <c r="K7" s="242"/>
      <c r="L7" s="243"/>
    </row>
    <row r="8" spans="1:12" s="19" customFormat="1" ht="157.5" customHeight="1" x14ac:dyDescent="0.25">
      <c r="A8" s="51" t="s">
        <v>147</v>
      </c>
      <c r="B8" s="241" t="s">
        <v>148</v>
      </c>
      <c r="C8" s="242"/>
      <c r="D8" s="242"/>
      <c r="E8" s="242"/>
      <c r="F8" s="242"/>
      <c r="G8" s="242"/>
      <c r="H8" s="242"/>
      <c r="I8" s="242"/>
      <c r="J8" s="242"/>
      <c r="K8" s="242"/>
      <c r="L8" s="243"/>
    </row>
    <row r="9" spans="1:12" s="19" customFormat="1" ht="70.5" customHeight="1" x14ac:dyDescent="0.25">
      <c r="A9" s="51" t="s">
        <v>149</v>
      </c>
      <c r="B9" s="244" t="s">
        <v>163</v>
      </c>
      <c r="C9" s="242"/>
      <c r="D9" s="242"/>
      <c r="E9" s="242"/>
      <c r="F9" s="242"/>
      <c r="G9" s="242"/>
      <c r="H9" s="242"/>
      <c r="I9" s="242"/>
      <c r="J9" s="242"/>
      <c r="K9" s="242"/>
      <c r="L9" s="243"/>
    </row>
    <row r="10" spans="1:12" s="3" customFormat="1" ht="25.5" customHeight="1" x14ac:dyDescent="0.2">
      <c r="A10" s="238" t="s">
        <v>150</v>
      </c>
      <c r="B10" s="239"/>
      <c r="C10" s="239"/>
      <c r="D10" s="239"/>
      <c r="E10" s="239"/>
      <c r="F10" s="239"/>
      <c r="G10" s="239"/>
      <c r="H10" s="239"/>
      <c r="I10" s="239"/>
      <c r="J10" s="239"/>
      <c r="K10" s="239"/>
      <c r="L10" s="240"/>
    </row>
    <row r="11" spans="1:12" s="19" customFormat="1" ht="78" customHeight="1" x14ac:dyDescent="0.25">
      <c r="A11" s="52" t="s">
        <v>151</v>
      </c>
      <c r="B11" s="245" t="s">
        <v>161</v>
      </c>
      <c r="C11" s="242"/>
      <c r="D11" s="242"/>
      <c r="E11" s="242"/>
      <c r="F11" s="242"/>
      <c r="G11" s="242"/>
      <c r="H11" s="242"/>
      <c r="I11" s="242"/>
      <c r="J11" s="242"/>
      <c r="K11" s="242"/>
      <c r="L11" s="243"/>
    </row>
    <row r="12" spans="1:12" s="19" customFormat="1" ht="61.5" customHeight="1" x14ac:dyDescent="0.25">
      <c r="A12" s="52" t="s">
        <v>152</v>
      </c>
      <c r="B12" s="245" t="s">
        <v>153</v>
      </c>
      <c r="C12" s="242"/>
      <c r="D12" s="242"/>
      <c r="E12" s="242"/>
      <c r="F12" s="242"/>
      <c r="G12" s="242"/>
      <c r="H12" s="242"/>
      <c r="I12" s="242"/>
      <c r="J12" s="242"/>
      <c r="K12" s="242"/>
      <c r="L12" s="243"/>
    </row>
    <row r="13" spans="1:12" s="19" customFormat="1" ht="151.5" customHeight="1" x14ac:dyDescent="0.25">
      <c r="A13" s="52" t="s">
        <v>154</v>
      </c>
      <c r="B13" s="245" t="s">
        <v>155</v>
      </c>
      <c r="C13" s="242"/>
      <c r="D13" s="242"/>
      <c r="E13" s="242"/>
      <c r="F13" s="242"/>
      <c r="G13" s="242"/>
      <c r="H13" s="242"/>
      <c r="I13" s="242"/>
      <c r="J13" s="242"/>
      <c r="K13" s="242"/>
      <c r="L13" s="243"/>
    </row>
    <row r="14" spans="1:12" ht="12.75" x14ac:dyDescent="0.2">
      <c r="A14" s="246"/>
      <c r="B14" s="247"/>
      <c r="C14" s="247"/>
      <c r="D14" s="247"/>
      <c r="E14" s="247"/>
      <c r="F14" s="247"/>
      <c r="G14" s="247"/>
      <c r="H14" s="247"/>
      <c r="I14" s="247"/>
      <c r="J14" s="247"/>
      <c r="K14" s="247"/>
      <c r="L14" s="248"/>
    </row>
    <row r="15" spans="1:12" s="19" customFormat="1" ht="126.75" customHeight="1" x14ac:dyDescent="0.25">
      <c r="A15" s="53" t="s">
        <v>156</v>
      </c>
      <c r="B15" s="249" t="s">
        <v>157</v>
      </c>
      <c r="C15" s="250"/>
      <c r="D15" s="250"/>
      <c r="E15" s="250"/>
      <c r="F15" s="250"/>
      <c r="G15" s="250"/>
      <c r="H15" s="250"/>
      <c r="I15" s="250"/>
      <c r="J15" s="250"/>
      <c r="K15" s="250"/>
      <c r="L15" s="250"/>
    </row>
    <row r="16" spans="1:12" s="55" customFormat="1" ht="65.25" customHeight="1" x14ac:dyDescent="0.2">
      <c r="A16" s="56" t="s">
        <v>158</v>
      </c>
      <c r="B16" s="224" t="s">
        <v>159</v>
      </c>
      <c r="C16" s="225"/>
      <c r="D16" s="225"/>
      <c r="E16" s="225"/>
      <c r="F16" s="225"/>
      <c r="G16" s="225"/>
      <c r="H16" s="225"/>
      <c r="I16" s="225"/>
      <c r="J16" s="225"/>
      <c r="K16" s="225"/>
      <c r="L16" s="226"/>
    </row>
    <row r="17" spans="1:12" s="55" customFormat="1" ht="22.5" customHeight="1" x14ac:dyDescent="0.2">
      <c r="A17" s="54"/>
      <c r="B17" s="237" t="s">
        <v>160</v>
      </c>
      <c r="C17" s="237"/>
      <c r="D17" s="237"/>
      <c r="E17" s="237"/>
      <c r="F17" s="237"/>
      <c r="G17" s="237"/>
      <c r="H17" s="237"/>
      <c r="I17" s="237"/>
      <c r="J17" s="237"/>
      <c r="K17" s="237"/>
      <c r="L17" s="237"/>
    </row>
    <row r="18" spans="1:12" ht="12.75" x14ac:dyDescent="0.2">
      <c r="A18" s="3"/>
      <c r="B18" s="3"/>
      <c r="C18" s="3"/>
      <c r="D18" s="3"/>
      <c r="E18" s="3"/>
      <c r="F18" s="3"/>
      <c r="G18" s="3"/>
      <c r="H18" s="3"/>
      <c r="I18" s="3"/>
      <c r="J18" s="3"/>
      <c r="K18" s="3"/>
    </row>
    <row r="19" spans="1:12" s="6" customFormat="1" ht="12.75" x14ac:dyDescent="0.2">
      <c r="A19" s="4"/>
      <c r="B19" s="4"/>
      <c r="C19" s="4"/>
      <c r="D19" s="4"/>
      <c r="E19" s="4"/>
      <c r="F19" s="4"/>
      <c r="G19" s="4"/>
      <c r="H19" s="4"/>
      <c r="I19" s="3"/>
      <c r="J19" s="3"/>
      <c r="K19" s="3"/>
    </row>
    <row r="20" spans="1:12" s="6" customFormat="1" ht="12.75" x14ac:dyDescent="0.2">
      <c r="A20" s="4"/>
      <c r="B20" s="4"/>
      <c r="C20" s="4"/>
      <c r="D20" s="4"/>
      <c r="E20" s="4"/>
      <c r="F20" s="4"/>
      <c r="G20" s="4"/>
      <c r="H20" s="4"/>
      <c r="I20" s="3"/>
      <c r="J20" s="3"/>
      <c r="K20" s="3"/>
    </row>
    <row r="21" spans="1:12" s="6" customFormat="1" ht="12.75" x14ac:dyDescent="0.2">
      <c r="A21" s="4"/>
      <c r="B21" s="4"/>
      <c r="C21" s="4"/>
      <c r="D21" s="4"/>
      <c r="E21" s="4"/>
      <c r="F21" s="4"/>
      <c r="G21" s="4"/>
      <c r="H21" s="4"/>
      <c r="I21" s="3"/>
      <c r="J21" s="3"/>
      <c r="K21" s="3"/>
    </row>
    <row r="22" spans="1:12" s="6" customFormat="1" ht="12.75" x14ac:dyDescent="0.2">
      <c r="A22" s="4"/>
      <c r="B22" s="4"/>
      <c r="C22" s="4"/>
      <c r="D22" s="4"/>
      <c r="E22" s="4"/>
      <c r="F22" s="4"/>
      <c r="G22" s="4"/>
      <c r="H22" s="4"/>
      <c r="I22" s="3"/>
      <c r="J22" s="3"/>
      <c r="K22" s="3"/>
    </row>
    <row r="23" spans="1:12" s="6" customFormat="1" ht="12.75" x14ac:dyDescent="0.2">
      <c r="A23" s="4"/>
      <c r="B23" s="4"/>
      <c r="C23" s="4"/>
      <c r="D23" s="4"/>
      <c r="E23" s="4"/>
      <c r="F23" s="4"/>
      <c r="G23" s="4"/>
      <c r="H23" s="4"/>
      <c r="I23" s="3"/>
      <c r="J23" s="3"/>
      <c r="K23" s="3"/>
    </row>
  </sheetData>
  <sheetProtection formatCells="0" formatColumns="0" formatRows="0"/>
  <protectedRanges>
    <protectedRange sqref="K1" name="Intervallo5"/>
    <protectedRange sqref="A2:K3 A11:K13 A6:K7 A15:K17 A4:B4 A9:K9 A8" name="Intervallo1"/>
    <protectedRange sqref="L2:L3" name="Intervallo1_1"/>
    <protectedRange sqref="C4:K4" name="Intervallo1_2"/>
    <protectedRange sqref="B8:K8" name="Intervallo1_3"/>
  </protectedRanges>
  <mergeCells count="20">
    <mergeCell ref="B17:L17"/>
    <mergeCell ref="A5:L5"/>
    <mergeCell ref="B6:L6"/>
    <mergeCell ref="B7:L7"/>
    <mergeCell ref="B8:L8"/>
    <mergeCell ref="B9:L9"/>
    <mergeCell ref="A10:L10"/>
    <mergeCell ref="B11:L11"/>
    <mergeCell ref="B12:L12"/>
    <mergeCell ref="B13:L13"/>
    <mergeCell ref="A14:L14"/>
    <mergeCell ref="B15:L15"/>
    <mergeCell ref="A4:B4"/>
    <mergeCell ref="C4:L4"/>
    <mergeCell ref="B16:L16"/>
    <mergeCell ref="A1:L1"/>
    <mergeCell ref="A2:B2"/>
    <mergeCell ref="C2:L2"/>
    <mergeCell ref="A3:B3"/>
    <mergeCell ref="C3:L3"/>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Scheda Ass,Mon,Sint_Obiettivi</vt:lpstr>
      <vt:lpstr>Scheda Comportamenti D_con Inc</vt:lpstr>
      <vt:lpstr>RELAZIONE DI SINTESI</vt:lpstr>
      <vt:lpstr>Istruzioni Compilazione</vt:lpstr>
      <vt:lpstr>'Istruzioni Compilazione'!Area_stampa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Salvio Papauro</cp:lastModifiedBy>
  <cp:revision/>
  <cp:lastPrinted>2024-04-09T09:39:34Z</cp:lastPrinted>
  <dcterms:created xsi:type="dcterms:W3CDTF">2015-02-09T10:02:19Z</dcterms:created>
  <dcterms:modified xsi:type="dcterms:W3CDTF">2024-04-15T07:46:16Z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2024-03-14T15:45:48Z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37f0530c-fc91-453a-9978-3e1b9c33284f</vt:lpwstr>
  </property>
  <property fmtid="{D5CDD505-2E9C-101B-9397-08002B2CF9AE}" pid="8" name="MSIP_Label_2ad0b24d-6422-44b0-b3de-abb3a9e8c81a_ContentBits">
    <vt:lpwstr>0</vt:lpwstr>
  </property>
</Properties>
</file>