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unina\Desktop\"/>
    </mc:Choice>
  </mc:AlternateContent>
  <bookViews>
    <workbookView xWindow="0" yWindow="0" windowWidth="23040" windowHeight="8496"/>
  </bookViews>
  <sheets>
    <sheet name="Scheda Ass,Mon,Sint_Obiettivi" sheetId="3" r:id="rId1"/>
    <sheet name="Scheda Comportamenti D_con Inc" sheetId="1" r:id="rId2"/>
    <sheet name="RELAZIONE DI SINTESI" sheetId="6" r:id="rId3"/>
    <sheet name="Istruzioni Compilazione" sheetId="7" r:id="rId4"/>
  </sheets>
  <definedNames>
    <definedName name="_ftnref1" localSheetId="1">#N/A</definedName>
    <definedName name="_xlnm.Print_Area" localSheetId="3">'Istruzioni Compilazione'!$A$1:$L$17</definedName>
    <definedName name="_xlnm.Print_Area" localSheetId="1">#N/A</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14" i="3" l="1"/>
  <c r="M15" i="3"/>
  <c r="M16" i="3"/>
  <c r="M17" i="3"/>
  <c r="M13" i="3"/>
  <c r="R14" i="3" l="1"/>
  <c r="R15" i="3"/>
  <c r="R16" i="3"/>
  <c r="R17" i="3"/>
  <c r="R13" i="3"/>
  <c r="G19" i="1"/>
  <c r="G18" i="1"/>
  <c r="G17" i="1"/>
  <c r="G16" i="1"/>
  <c r="G15" i="1"/>
  <c r="G14" i="1"/>
  <c r="G13" i="1"/>
  <c r="G12" i="1"/>
  <c r="G11" i="1"/>
  <c r="C17" i="1"/>
  <c r="C15" i="1"/>
  <c r="C13" i="1"/>
  <c r="C11" i="1"/>
  <c r="C18" i="3"/>
  <c r="F20" i="1"/>
  <c r="B20" i="1"/>
  <c r="R18" i="3" l="1"/>
  <c r="K12" i="1"/>
  <c r="K11" i="1"/>
  <c r="K14" i="1"/>
  <c r="K13" i="1"/>
  <c r="K16" i="1"/>
  <c r="K15" i="1"/>
  <c r="K19" i="1"/>
  <c r="K18" i="1"/>
  <c r="K17" i="1"/>
  <c r="G20" i="1"/>
  <c r="C20" i="1"/>
  <c r="K20" i="1" l="1"/>
  <c r="K21" i="1" s="1"/>
  <c r="K24" i="1" s="1"/>
</calcChain>
</file>

<file path=xl/sharedStrings.xml><?xml version="1.0" encoding="utf-8"?>
<sst xmlns="http://schemas.openxmlformats.org/spreadsheetml/2006/main" count="193" uniqueCount="182">
  <si>
    <t>SCHEDA PER LA VALUTAZIONE DEGLI OBIETTIVI OPERATIVI: D NON RESPONSABILE DI STRUTTURA CON INCARICO CONFERITO DAL D.G.</t>
  </si>
  <si>
    <t>Scheda per l'assegnazione, i monitoraggi, la sintesi e l'autovalutazione dei risultati raggiunti</t>
  </si>
  <si>
    <t>Trasmissione dell’intero fascicolo di valutazione al Soggetto valutatore completo di allegati: entro il 15 febbraio 2025</t>
  </si>
  <si>
    <t>Periodo di valutazione:</t>
  </si>
  <si>
    <t>Nome valutato/a (cat. D):</t>
  </si>
  <si>
    <t>Soggetto valutatore:</t>
    <phoneticPr fontId="8" type="noConversion"/>
  </si>
  <si>
    <t>Struttura di afferenza:</t>
  </si>
  <si>
    <t>Nr. Obiettivo</t>
  </si>
  <si>
    <t>Obiettivo</t>
  </si>
  <si>
    <t>Peso (%) - (N.B. il peso complessivo dovrà essere pari al 100%)</t>
  </si>
  <si>
    <t>Indicatore</t>
  </si>
  <si>
    <t xml:space="preserve">target </t>
  </si>
  <si>
    <t>Monitoraggio
Risultato intermedio al 30 giugno (da trasmettere entro il 15 luglio)</t>
  </si>
  <si>
    <t>Scostamento</t>
    <phoneticPr fontId="10" type="noConversion"/>
  </si>
  <si>
    <t>Monitoraggio
Risultato intermedio al 31 ottobre (da trasmettere entro il 15 novembre)</t>
  </si>
  <si>
    <t>Sintesi finale dei risultati raggiunti al 31 dicembre (da trasmettere entro il 15 febbraio 2025)</t>
  </si>
  <si>
    <t>Risultato Raggiunto (%)
(**)</t>
  </si>
  <si>
    <t>Punteggio Auto valutazione (*)</t>
  </si>
  <si>
    <t>Punteggio Valutazione (*)</t>
  </si>
  <si>
    <r>
      <rPr>
        <b/>
        <u/>
        <sz val="10"/>
        <rFont val="Calibri"/>
        <family val="2"/>
      </rPr>
      <t>Commento a cura del soggetto valutatore</t>
    </r>
    <r>
      <rPr>
        <b/>
        <sz val="10"/>
        <rFont val="Calibri"/>
        <family val="2"/>
      </rPr>
      <t xml:space="preserve">  (***) </t>
    </r>
  </si>
  <si>
    <t>Punteggio valutato rispetto al peso dell'obiettivo
(%)</t>
  </si>
  <si>
    <t>…</t>
  </si>
  <si>
    <t>TOTALI:</t>
  </si>
  <si>
    <t>Punteggio valutazione finale connesso al raggiungimento degli obiettivi</t>
  </si>
  <si>
    <t>Legenda:</t>
  </si>
  <si>
    <t>Punteggio</t>
  </si>
  <si>
    <t xml:space="preserve">1 = </t>
  </si>
  <si>
    <t xml:space="preserve">2 =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</si>
  <si>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</si>
  <si>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</si>
  <si>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</si>
  <si>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</si>
  <si>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</si>
  <si>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</si>
  <si>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</si>
  <si>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Percentuale (**):</t>
  </si>
  <si>
    <t>(fino a 60% di raggiungimento dell'obiettivo)</t>
  </si>
  <si>
    <t>(da 61% a 80% di raggiungimento dell'obiettivo)</t>
  </si>
  <si>
    <t>(da 81% a 90%  di raggiungimento dell'obiettivo)</t>
  </si>
  <si>
    <t>(da 91% a 100% di raggiungimento dell'obiettivo)</t>
  </si>
  <si>
    <r>
      <t xml:space="preserve">Il commento/motivazione in relazione alla singola voce è obbligatorio nel caso di </t>
    </r>
    <r>
      <rPr>
        <u/>
        <sz val="10"/>
        <rFont val="Calibri"/>
        <family val="2"/>
      </rPr>
      <t>scostamento in positivo o in negativo</t>
    </r>
    <r>
      <rPr>
        <sz val="10"/>
        <rFont val="Calibri"/>
        <family val="2"/>
      </rPr>
      <t xml:space="preserve"> del punteggio di valutazione rispetto al punteggio di autovalutazione</t>
    </r>
  </si>
  <si>
    <t>SCHEDA PER LA VALUTAZIONE DEI COMPORTAMENTI: PERSONALE CAT. D NON RESPONSABILE DI STRUTTURA CON INCARICO CONFERITO DAL DG</t>
  </si>
  <si>
    <t>Trasmissione ENTRO IL 28/02/2025 con riferimento ai comportamenti resi in tutto l’anno 2024</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</si>
  <si>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</si>
  <si>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</si>
  <si>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</si>
  <si>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</si>
  <si>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</si>
  <si>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</si>
  <si>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</si>
  <si>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</si>
  <si>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</si>
  <si>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</si>
  <si>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</si>
  <si>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</si>
  <si>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</si>
  <si>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</si>
  <si>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</si>
  <si>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</si>
  <si>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</si>
  <si>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</si>
  <si>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</si>
  <si>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</si>
  <si>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</si>
  <si>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</si>
  <si>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b/>
        <sz val="10"/>
        <rFont val="Calibri"/>
        <family val="2"/>
      </rPr>
      <t xml:space="preserve">
Il commento/motivazione in relazione alla singola voce è obbligatorio in caso di punteggio di Autovalutazione pari a  4. 
</t>
    </r>
  </si>
  <si>
    <r>
      <rPr>
        <b/>
        <u/>
        <sz val="10"/>
        <rFont val="Calibri"/>
        <family val="2"/>
      </rPr>
      <t xml:space="preserve">Commento a cura del soggetto valutatore </t>
    </r>
    <r>
      <rPr>
        <b/>
        <sz val="10"/>
        <rFont val="Calibri"/>
        <family val="2"/>
      </rPr>
      <t xml:space="preserve">
Il commento/motivazione in relazione alla singola voce è obbligatorio nel caso di </t>
    </r>
    <r>
      <rPr>
        <b/>
        <u/>
        <sz val="10"/>
        <rFont val="Calibri"/>
        <family val="2"/>
      </rPr>
      <t>scostamento in positivo o in negativo</t>
    </r>
    <r>
      <rPr>
        <b/>
        <sz val="10"/>
        <rFont val="Calibri"/>
        <family val="2"/>
      </rPr>
      <t xml:space="preserve"> del punteggio di valutazione rispetto al punteggio di autovalutazione</t>
    </r>
  </si>
  <si>
    <t>Capacità di raggiungimento obiettivi</t>
  </si>
  <si>
    <t>A.1 Orientamento al risultato</t>
  </si>
  <si>
    <t>Persegue in modo completo e coordinato i risultati attesi, riducendo il numero di criticità e di problemi?</t>
  </si>
  <si>
    <t>A.2 Controllo costi e tempi</t>
  </si>
  <si>
    <r>
      <rPr>
        <sz val="10"/>
        <color rgb="FF000000"/>
        <rFont val="Calibri"/>
        <family val="2"/>
        <scheme val="minor"/>
      </rPr>
      <t xml:space="preserve">Dimostra attenzione all'efficienza e all'economicità e al pieno rispetto dei tempi? 
</t>
    </r>
    <r>
      <rPr>
        <b/>
        <sz val="10"/>
        <color rgb="FF000000"/>
        <rFont val="Calibri"/>
        <family val="2"/>
        <scheme val="minor"/>
      </rPr>
      <t>N.B. A tal riguardo, il soggetto valutatore tiene conto anche del tempestivo contributo del/lla valutato/a, per la parte di competenza, in ordine al monitoraggio degli obiettivi di continuità</t>
    </r>
    <r>
      <rPr>
        <sz val="10"/>
        <color rgb="FF000000"/>
        <rFont val="Calibri"/>
        <family val="2"/>
        <scheme val="minor"/>
      </rPr>
      <t xml:space="preserve"> </t>
    </r>
  </si>
  <si>
    <t>Orientamento all'utente (interno/esterno)</t>
  </si>
  <si>
    <t>B.1 Comunicazione con l'utenza anche a distanza</t>
  </si>
  <si>
    <t xml:space="preserve">Mostra attenzione alle esigenze degli utenti interni ed esterni e assicura il proprio contributo alla comunicazione con gli stessi negli orari di apertura al pubblico (sia presso la sede di Ateneo sia al recapito telefonico di Ufficio e via mail/PEC)? In caso di lavoratore/trice agile, utilizza correttamente i CANALI per la COMUNICAZIONE anche a distanza con gli utenti interni ed esterni, assicurando la comunicazione nelle fasce orarie concordate con il/la Responsabile della struttura (anche mediante piattaforma Microsoft Teams e l’utilizzo del servizio di portabilità del recapito telefonico di ufficio)? </t>
  </si>
  <si>
    <t>B.2 Qualità e gestione disservizio</t>
  </si>
  <si>
    <r>
      <t xml:space="preserve">Riconosce la non conformità con gli </t>
    </r>
    <r>
      <rPr>
        <i/>
        <sz val="10"/>
        <color rgb="FF000000"/>
        <rFont val="Calibri"/>
        <family val="2"/>
        <scheme val="minor"/>
      </rPr>
      <t>standard</t>
    </r>
    <r>
      <rPr>
        <sz val="10"/>
        <color rgb="FF000000"/>
        <rFont val="Calibri"/>
        <family val="2"/>
        <scheme val="minor"/>
      </rPr>
      <t xml:space="preserve"> previsti e reagisce tempestivamente, adottando adeguate misure con gli utenti?</t>
    </r>
  </si>
  <si>
    <t>Capacità di programmazione</t>
  </si>
  <si>
    <t xml:space="preserve">C.1 Valorizzazione della programmazione e monitoraggio costante dello stato di avanzamento degli obiettivi/attività </t>
  </si>
  <si>
    <t>Pone in essere misure opportune per la valorizzazione della programmazione e monitora costantemente lo stato di avanzamento degli obiettivi/attività, con individuazione delle azioni correttive da adottare?</t>
  </si>
  <si>
    <t>C.2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</si>
  <si>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</si>
  <si>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</si>
  <si>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D.1 Anticipare ed analizzare le criticità</t>
  </si>
  <si>
    <t>Analizza con attenzione le cause di problemi gestionali ed adotta una logica tesa a rilevare i primi segnali di possibili problemi?</t>
  </si>
  <si>
    <t>D.2 Collaborazione e aiuto ad altre strutture di Ateneo</t>
  </si>
  <si>
    <t>Ha adottato significative azioni di collaborazione e sostegno ai/alle colleghi/e?</t>
  </si>
  <si>
    <t>D.3 Gestione degli imprevisti</t>
  </si>
  <si>
    <t>Risponde con prontezza, lucidità ed efficacia alle situazioni non prevedibili?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</si>
  <si>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</si>
  <si>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</si>
  <si>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</si>
  <si>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</si>
  <si>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</si>
  <si>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</si>
  <si>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</si>
  <si>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</si>
  <si>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</si>
  <si>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</si>
  <si>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</si>
  <si>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</si>
  <si>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</si>
  <si>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</si>
  <si>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</si>
  <si>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</si>
  <si>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</si>
  <si>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</si>
  <si>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</si>
  <si>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</si>
  <si>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</si>
  <si>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</si>
  <si>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</si>
  <si>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</si>
  <si>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</si>
  <si>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</si>
  <si>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</si>
  <si>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</si>
  <si>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</si>
  <si>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</si>
  <si>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</si>
  <si>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</si>
  <si>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</si>
  <si>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</si>
  <si>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</si>
  <si>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</si>
  <si>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</si>
  <si>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</si>
  <si>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</si>
  <si>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</si>
  <si>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</si>
  <si>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</si>
  <si>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</si>
  <si>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</si>
  <si>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Capacità di programmazione</t>
  </si>
  <si>
    <t>4.       Problem solving</t>
  </si>
  <si>
    <t>ISTRUZIONI PER LA COMPILAZIONE</t>
  </si>
  <si>
    <t>A. Periodo di valutazione:</t>
  </si>
  <si>
    <t>Inserire "Anno 2024" oppure il periodo di afferenza alla Struttura in caso di conferimento di incarico in corso d'anno/cessazione/passaggio di categoria (es. dal 4/5/2024 al 31/12/2024)</t>
  </si>
  <si>
    <t xml:space="preserve">B. Soggetto valutatore: </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</si>
  <si>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xml:space="preserve">:
1. Responsabili di Reparto/Settore negli uffici dell’Amministrazione Centrale: </t>
    </r>
    <r>
      <rPr>
        <sz val="11"/>
        <rFont val="Calibri"/>
        <family val="2"/>
      </rPr>
      <t>Dirigente dell'Area, unitamente al/la Responsabile dell'Ufficio;</t>
    </r>
    <r>
      <rPr>
        <b/>
        <sz val="11"/>
        <rFont val="Calibri"/>
        <family val="2"/>
      </rPr>
      <t xml:space="preserve">
2. Capi degli Uffici afferenti ai Dipartimenti: </t>
    </r>
    <r>
      <rPr>
        <sz val="11"/>
        <rFont val="Calibri"/>
        <family val="2"/>
      </rPr>
      <t>Direttore del Dipartimento;</t>
    </r>
    <r>
      <rPr>
        <b/>
        <sz val="11"/>
        <rFont val="Calibri"/>
        <family val="2"/>
      </rPr>
      <t xml:space="preserve">
3. Capi degli Uffici afferenti alle Scuole:</t>
    </r>
    <r>
      <rPr>
        <sz val="11"/>
        <rFont val="Calibri"/>
        <family val="2"/>
      </rPr>
      <t xml:space="preserve"> Presidente della Scuola;</t>
    </r>
    <r>
      <rPr>
        <b/>
        <sz val="11"/>
        <rFont val="Calibri"/>
        <family val="2"/>
      </rPr>
      <t xml:space="preserve">
4. Direttori Tecnici/Responsabili dei processi amministrativo-contabili presso i Centri: </t>
    </r>
    <r>
      <rPr>
        <sz val="11"/>
        <rFont val="Calibri"/>
        <family val="2"/>
      </rPr>
      <t>Direttore/trice - Presidente del Centro;</t>
    </r>
    <r>
      <rPr>
        <b/>
        <sz val="11"/>
        <rFont val="Calibri"/>
        <family val="2"/>
      </rPr>
      <t xml:space="preserve">
5. per le altre Strutture di Ateneo: </t>
    </r>
    <r>
      <rPr>
        <sz val="11"/>
        <rFont val="Calibri"/>
        <family val="2"/>
      </rPr>
      <t>Responsabile di Struttura</t>
    </r>
  </si>
  <si>
    <t>C. Struttura di afferenza:</t>
  </si>
  <si>
    <r>
      <t xml:space="preserve">Indicare la Struttura di afferenza del </t>
    </r>
    <r>
      <rPr>
        <b/>
        <sz val="10"/>
        <rFont val="Verdana"/>
        <family val="2"/>
      </rPr>
      <t>Soggetto Valutato</t>
    </r>
    <r>
      <rPr>
        <sz val="10"/>
        <rFont val="Verdana"/>
        <family val="2"/>
      </rPr>
      <t xml:space="preserve">:
- </t>
    </r>
    <r>
      <rPr>
        <b/>
        <sz val="10"/>
        <rFont val="Verdana"/>
        <family val="2"/>
      </rPr>
      <t>presso le Aree</t>
    </r>
    <r>
      <rPr>
        <sz val="10"/>
        <rFont val="Verdana"/>
        <family val="2"/>
      </rPr>
      <t>: Area ....., Ufficio .....</t>
    </r>
    <r>
      <rPr>
        <b/>
        <sz val="10"/>
        <rFont val="Verdana"/>
        <family val="2"/>
      </rPr>
      <t xml:space="preserve">
- presso gli Uffici in staff al Direttore Generale/Rettore/Prorettrice:</t>
    </r>
    <r>
      <rPr>
        <sz val="10"/>
        <rFont val="Verdana"/>
        <family val="2"/>
      </rPr>
      <t xml:space="preserve"> Ufficio....
- </t>
    </r>
    <r>
      <rPr>
        <b/>
        <sz val="10"/>
        <rFont val="Verdana"/>
        <family val="2"/>
      </rPr>
      <t>presso le Biblioteche di Area</t>
    </r>
    <r>
      <rPr>
        <sz val="10"/>
        <rFont val="Verdana"/>
        <family val="2"/>
      </rPr>
      <t xml:space="preserve">: C.A.B., Biblioteca di Area ......
- </t>
    </r>
    <r>
      <rPr>
        <b/>
        <sz val="10"/>
        <rFont val="Verdana"/>
        <family val="2"/>
      </rPr>
      <t>presso le Scuole</t>
    </r>
    <r>
      <rPr>
        <sz val="10"/>
        <rFont val="Verdana"/>
        <family val="2"/>
      </rPr>
      <t xml:space="preserve">: Scuola ......, Ufficio .....
- </t>
    </r>
    <r>
      <rPr>
        <b/>
        <sz val="10"/>
        <rFont val="Verdana"/>
        <family val="2"/>
      </rPr>
      <t>presso i Dipartimenti</t>
    </r>
    <r>
      <rPr>
        <sz val="10"/>
        <rFont val="Verdana"/>
        <family val="2"/>
      </rPr>
      <t>: Dipartimento.......Ufficio .......  oppure Dipartimento ...... (nel caso in cui il/la Valutato/a non afferisce a nessun Ufficio dipartimentale),</t>
    </r>
    <r>
      <rPr>
        <b/>
        <sz val="10"/>
        <rFont val="Verdana"/>
        <family val="2"/>
      </rPr>
      <t xml:space="preserve">
- presso altre Strutture di Ateneo:</t>
    </r>
    <r>
      <rPr>
        <sz val="10"/>
        <rFont val="Verdana"/>
        <family val="2"/>
      </rPr>
      <t xml:space="preserve"> Centro ......, Orto botanico, ....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</si>
  <si>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</si>
  <si>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</si>
  <si>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</si>
  <si>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</si>
  <si>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</si>
  <si>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</si>
  <si>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L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</si>
  <si>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</si>
  <si>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</si>
  <si>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</si>
  <si>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</si>
  <si>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</si>
  <si>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</si>
  <si>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in corrispondenza delle voci per le quali intenda discostarsi dal punteggio di autovalutazione. 
A conclusione della procedura di valutazione della performance, il/i soggetto/i valutatore/i – laddove intenda/no discostarsi dal punteggio di autovalutazione - ne comunica/no senza formalità l’esito al soggetto valutato, in un colloquio di feedback, nel corso del quale possono essere acquisiti anche chiarimenti e/o osservazioni. Si precisa che qualora il valutato presti servizio presso gli Uffici afferenti alle Aree dirigenziali come Capo Reparto/Settore, il colloquio di feedback – salvo diverso avviso del/la dirigente - è effettuato unicamente dal soggetto che collabora con il valutatore nella fase di valutazione (ossia il Responsabile dell’Ufficio).
In tali schede/fascicolo di valutazione, in caso di scostamento positivo o negativo tra il punteggio di autovalutazione (indicato dal soggetto valutato) e il punteggio di valutazione assegnato dal soggetto valutatore, quest’ultimo ne riporta le relative motivazioni.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</si>
  <si>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</si>
  <si>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</si>
  <si>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</si>
  <si>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</si>
  <si>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*nell'ipotesi di cui al punto B1 la scheda di valutazione deve essere sottoscritta da entrambi i soggetti valutatori.</t>
  </si>
  <si>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</si>
  <si>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</si>
  <si>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</si>
  <si>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ANNO 2024</t>
  </si>
  <si>
    <t>ADRIANA D'AURIA</t>
  </si>
  <si>
    <t>DIRETTORE DEL DIPARTIMENTO PROF. FABIO VILLONE</t>
  </si>
  <si>
    <t>DIETI Dipartimento di Ingegneria Elettrica e delle Tecnologie dell'Informazione - UFFICIO DIPARTIMENTALE PER LA DIDATTICA</t>
  </si>
  <si>
    <t>1_2024</t>
  </si>
  <si>
    <t>5_2024</t>
  </si>
  <si>
    <t>2_2024</t>
  </si>
  <si>
    <t xml:space="preserve">Rafforzamento del livello di tutela dei dati personali.                                                                                   
Aggiornamento del Registro dei trattamenti di Ateneo: 
A) analisi dei dati presenti nel Registro del trattamento dei dati 
B) validazione del Registro del trattamento dei dati </t>
  </si>
  <si>
    <t>A) 100% entro il 18.11.2024 
B) SI, entro il 16.12.2024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</si>
  <si>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</si>
  <si>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t>Incremento del sistema di Mappatura dei processi relativi all’erogazione di servizi ad utenti interni/esterni.
Contributo per la parte di competenza alle seguenti attività:                                
A) predisposizione/aggiornamento degli elenchi dei processi di competenza
B) Mappatura dei processi di competenza</t>
  </si>
  <si>
    <t>A)SI/NO
B) % processi mappati</t>
  </si>
  <si>
    <t>A)SI
B) almeno il  40%, con il supporto metodologico dell'Ufficio Organizzazione e Performance</t>
  </si>
  <si>
    <t>8_2024</t>
  </si>
  <si>
    <t>(consigliato per i Capi degli Uffici  per la Didattica dei Dipartimenti)  
Supporto operativo per l'adeguamento delle Classi di Laurea alla riforma di cui ai DDMM 1648-9/2023</t>
  </si>
  <si>
    <t>% di supporto assicurato rispetto a quello richiesto dai Direttori di Dipartimento o delegati a valle dell'atto di indirizzo dell'Ateneo in materia (cfr. tabella 2.2.1 - ob. n. 13)</t>
  </si>
  <si>
    <t>Rafforzamento e difesa dei valori etici e dell’integrità nella comunità accademica. 
Attuazione, per la parte di competenza, delle seguenti azioni, come precisato nella tabella 2.2.3 AT - ob  CU:
A. formazione obbligatoria in materia di etica (sub-peso 25%)
B. attuazione delle misure per la prevenzione della corruzione programmate nell'appendice 2.3.E al PIAO (sub-peso 25%)
C. attuazione degli obblighi di pubblicazione riepilogati nell'appendice al PIAO 2.3.C (incluso invio all'URP - daportale@unina.it del proprio C.V. aggiornato o conferma del C.V. già pubblicato) (sub-peso 25%)
D.  monitoraggio dello stato di attuazione delle misure di trasparenza e prevenzione della corruzione (sub-peso 25%)</t>
  </si>
  <si>
    <r>
      <t>A. percentuale di ore fruite rispetto al n. minimo di 4 ore di formazione obbligatoria in materia di Etica:
- Corso in modalità e-learning: CODICE DI COMPORTAMENTO ED ETICA PUBBLICA: UNA MIGLIORE ORGANIZZAZIONE (4 ore), da completare entro il 31.7.2024.
B. Percentuale di attuazione - per la parte di competenza - delle misure per la prevenzione della corruzione programmate nell'appendice 2.3.E al PIAO
C. Percentuale di attuazione - per la parte di competenza - degli obblighi di pubblicazione riepilogati nell'appendice al PIAO 2.3.C (incluso invio all'URP - daportale@unina.it del proprio C.V. aggiornato o conferma del C.V. già pubblicato)
D. rispetto dei termini di invio del I monitoraggio (report al 30 giugno, da inviare entro il 15.7.2024) e del II monitoraggio (report al 31 ottobre, da inviare entro il 15.11.2024) dello stato di attuazione delle misure di trasparenza e prevenzione della corruzione.</t>
    </r>
    <r>
      <rPr>
        <sz val="10"/>
        <color rgb="FFFF0000"/>
        <rFont val="Calibri"/>
        <family val="2"/>
      </rPr>
      <t xml:space="preserve"> </t>
    </r>
    <r>
      <rPr>
        <sz val="10"/>
        <rFont val="Calibri"/>
        <family val="2"/>
      </rPr>
      <t xml:space="preserve">Al pieno rispetto di tali termini corrisponde una percentuale di attuazione del 100%, ridotta proporzionalmente in caso di ritardo (si tiene conto a tal fine della media dei gg di trasmissione oltre il termine); la percentuale di attuazione è pari a 0 in caso di invio con un ritardo medio superiore a 15 giorni. Si ricorda che il II monitoraggio dello stato di attuazione delle misure di trasparenza e prevenzione della corruzione è finalizzato anche alla tempestiva redazione della relazione RPCT per ANAC (entro 15.12), per cui in caso di mancato invio nei termini la RPCT deve darne conto anche in/ tale relazione.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</si>
</sst>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quot;€&quot;\ #,##0.00"/>
    <numFmt numFmtId="165" formatCode="0.0%"/>
    <numFmt numFmtId="166" formatCode="0.000000"/>
  </numFmts>
  <fonts count="39" x14ac:knownFonts="1">
    <font>
      <sz val="11"/>
      <color theme="1"/>
      <name val="Calibri"/>
      <family val="2"/>
      <scheme val="minor"/>
    </font>
    <font>
      <sz val="11"/>
      <color indexed="8"/>
      <name val="Calibri"/>
      <family val="2"/>
    </font>
    <font>
      <sz val="10"/>
      <name val="Arial"/>
      <family val="2"/>
    </font>
    <font>
      <sz val="8"/>
      <name val="Calibri"/>
      <family val="2"/>
    </font>
    <font>
      <sz val="10"/>
      <name val="Calibri"/>
      <family val="2"/>
    </font>
    <font>
      <b/>
      <sz val="10"/>
      <name val="Calibri"/>
      <family val="2"/>
    </font>
    <font>
      <b/>
      <sz val="12"/>
      <name val="Calibri"/>
      <family val="2"/>
    </font>
    <font>
      <b/>
      <sz val="8"/>
      <name val="Calibri"/>
      <family val="2"/>
    </font>
    <font>
      <i/>
      <sz val="10"/>
      <name val="Calibri"/>
      <family val="2"/>
    </font>
    <font>
      <sz val="12"/>
      <name val="Calibri"/>
      <family val="2"/>
    </font>
    <font>
      <i/>
      <sz val="12"/>
      <name val="Calibri"/>
      <family val="2"/>
    </font>
    <font>
      <b/>
      <u/>
      <sz val="10"/>
      <name val="Calibri"/>
      <family val="2"/>
    </font>
    <font>
      <u/>
      <sz val="10"/>
      <name val="Calibri"/>
      <family val="2"/>
    </font>
    <font>
      <sz val="10"/>
      <name val="Verdana"/>
      <family val="2"/>
    </font>
    <font>
      <b/>
      <vertAlign val="subscript"/>
      <sz val="10"/>
      <name val="Calibri"/>
      <family val="2"/>
    </font>
    <font>
      <sz val="10"/>
      <color rgb="FF000000"/>
      <name val="Calibri"/>
      <family val="2"/>
      <scheme val="minor"/>
    </font>
    <font>
      <i/>
      <sz val="10"/>
      <color rgb="FF000000"/>
      <name val="Calibri"/>
      <family val="2"/>
      <scheme val="minor"/>
    </font>
    <font>
      <b/>
      <sz val="10"/>
      <color rgb="FF000000"/>
      <name val="Calibri"/>
      <family val="2"/>
      <scheme val="minor"/>
    </font>
    <font>
      <b/>
      <i/>
      <sz val="12"/>
      <color rgb="FF000000"/>
      <name val="Calibri"/>
      <family val="2"/>
    </font>
    <font>
      <b/>
      <i/>
      <sz val="12"/>
      <name val="Calibri"/>
      <family val="2"/>
    </font>
    <font>
      <b/>
      <sz val="11"/>
      <name val="Calibri"/>
      <family val="2"/>
    </font>
    <font>
      <b/>
      <sz val="11"/>
      <color theme="1"/>
      <name val="Calibri"/>
      <family val="2"/>
      <scheme val="minor"/>
    </font>
    <font>
      <b/>
      <i/>
      <sz val="11"/>
      <name val="Times New Roman"/>
      <family val="1"/>
    </font>
    <font>
      <b/>
      <sz val="11"/>
      <name val="Times New Roman"/>
      <family val="1"/>
    </font>
    <font>
      <b/>
      <i/>
      <sz val="11"/>
      <name val="Calibri"/>
      <family val="2"/>
    </font>
    <font>
      <b/>
      <i/>
      <sz val="11"/>
      <name val="Calibri"/>
      <family val="2"/>
      <scheme val="minor"/>
    </font>
    <font>
      <b/>
      <sz val="11"/>
      <name val="Calibri"/>
      <family val="2"/>
      <scheme val="minor"/>
    </font>
    <font>
      <b/>
      <sz val="14"/>
      <name val="Calibri"/>
      <family val="2"/>
    </font>
    <font>
      <sz val="11"/>
      <name val="Calibri"/>
      <family val="2"/>
    </font>
    <font>
      <b/>
      <sz val="10"/>
      <name val="Verdana"/>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i/>
      <sz val="10"/>
      <name val="Verdana"/>
      <family val="2"/>
    </font>
    <font>
      <sz val="10"/>
      <color rgb="FF000000"/>
      <name val="Verdana"/>
      <family val="2"/>
    </font>
    <font>
      <sz val="10"/>
      <color rgb="FFFF0000"/>
      <name val="Calibri"/>
      <family val="2"/>
    </font>
    <font>
      <sz val="11"/>
      <name val="Calibri"/>
      <family val="2"/>
      <scheme val="minor"/>
    </font>
  </fonts>
  <fills count="14">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
      <patternFill patternType="solid">
        <fgColor rgb="FFDEEAF6"/>
        <bgColor indexed="64"/>
      </patternFill>
    </fill>
    <fill>
      <patternFill patternType="solid">
        <fgColor rgb="FFD5DCE4"/>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FFFFFF"/>
        <bgColor rgb="FF000000"/>
      </patternFill>
    </fill>
    <fill>
      <patternFill patternType="solid">
        <fgColor rgb="FFB7DEE8"/>
        <bgColor rgb="FF000000"/>
      </patternFill>
    </fill>
  </fills>
  <borders count="52">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medium">
        <color indexed="64"/>
      </left>
      <right/>
      <top/>
      <bottom/>
      <diagonal/>
    </border>
    <border>
      <left style="thin">
        <color indexed="64"/>
      </left>
      <right/>
      <top style="medium">
        <color indexed="64"/>
      </top>
      <bottom/>
      <diagonal/>
    </border>
  </borders>
  <cellStyleXfs count="4">
    <xf numFmtId="0" fontId="0" fillId="0" borderId="0"/>
    <xf numFmtId="0" fontId="2" fillId="0" borderId="0"/>
    <xf numFmtId="0" fontId="2" fillId="0" borderId="0"/>
    <xf numFmtId="9" fontId="1" fillId="0" borderId="0" applyFont="0" applyFill="0" applyBorder="0" applyAlignment="0" applyProtection="0"/>
  </cellStyleXfs>
  <cellXfs count="247">
    <xf numFmtId="0" fontId="0" fillId="0" borderId="0" xfId="0"/>
    <xf numFmtId="0" fontId="0" fillId="0" borderId="0" xfId="0" applyAlignment="1">
      <alignment vertical="center" wrapText="1"/>
    </xf>
    <xf numFmtId="0" fontId="4" fillId="0" borderId="0" xfId="0" applyFont="1" applyProtection="1">
      <protection locked="0"/>
    </xf>
    <xf numFmtId="0" fontId="4" fillId="0" borderId="0" xfId="0" applyFont="1"/>
    <xf numFmtId="0" fontId="3" fillId="0" borderId="0" xfId="0" applyFont="1"/>
    <xf numFmtId="0" fontId="4" fillId="0" borderId="6" xfId="0" applyFont="1" applyBorder="1" applyAlignment="1" applyProtection="1">
      <alignment horizontal="center" vertical="center" wrapText="1"/>
      <protection locked="0"/>
    </xf>
    <xf numFmtId="0" fontId="3" fillId="0" borderId="0" xfId="0" applyFont="1" applyProtection="1">
      <protection locked="0"/>
    </xf>
    <xf numFmtId="0" fontId="3" fillId="0" borderId="0" xfId="0" applyFont="1" applyAlignment="1" applyProtection="1">
      <alignment horizontal="center" vertical="center"/>
      <protection locked="0"/>
    </xf>
    <xf numFmtId="0" fontId="3" fillId="0" borderId="0" xfId="0" applyFont="1" applyAlignment="1" applyProtection="1">
      <alignment horizontal="center" vertical="center" wrapText="1"/>
      <protection locked="0"/>
    </xf>
    <xf numFmtId="0" fontId="3" fillId="0" borderId="0" xfId="0" applyFont="1" applyAlignment="1">
      <alignment vertical="top" wrapText="1"/>
    </xf>
    <xf numFmtId="0" fontId="3" fillId="0" borderId="0" xfId="0" applyFont="1" applyAlignment="1">
      <alignment horizontal="center" vertical="top" wrapText="1"/>
    </xf>
    <xf numFmtId="165" fontId="3" fillId="0" borderId="0" xfId="0" applyNumberFormat="1" applyFont="1" applyAlignment="1">
      <alignment horizontal="center" vertical="top" wrapText="1"/>
    </xf>
    <xf numFmtId="1" fontId="4" fillId="0" borderId="2" xfId="0" applyNumberFormat="1" applyFont="1" applyBorder="1" applyAlignment="1" applyProtection="1">
      <alignment horizontal="center" vertical="center" wrapText="1"/>
      <protection locked="0"/>
    </xf>
    <xf numFmtId="1" fontId="4" fillId="0" borderId="6" xfId="0" applyNumberFormat="1" applyFont="1" applyBorder="1" applyAlignment="1" applyProtection="1">
      <alignment horizontal="center" vertical="center" wrapText="1"/>
      <protection locked="0"/>
    </xf>
    <xf numFmtId="1" fontId="4" fillId="0" borderId="5" xfId="0" applyNumberFormat="1" applyFont="1" applyBorder="1" applyAlignment="1" applyProtection="1">
      <alignment horizontal="center" vertical="center" wrapText="1"/>
      <protection locked="0"/>
    </xf>
    <xf numFmtId="0" fontId="4" fillId="4" borderId="6" xfId="0" applyFont="1" applyFill="1" applyBorder="1" applyAlignment="1" applyProtection="1">
      <alignment vertical="top" wrapText="1"/>
      <protection locked="0"/>
    </xf>
    <xf numFmtId="9" fontId="5" fillId="2" borderId="6" xfId="3" applyFont="1" applyFill="1" applyBorder="1" applyAlignment="1" applyProtection="1">
      <alignment horizontal="center"/>
    </xf>
    <xf numFmtId="0" fontId="4" fillId="0" borderId="17" xfId="0" applyFont="1" applyBorder="1" applyAlignment="1" applyProtection="1">
      <alignment horizontal="center" vertical="center"/>
      <protection locked="0"/>
    </xf>
    <xf numFmtId="1" fontId="4" fillId="0" borderId="17" xfId="0" applyNumberFormat="1" applyFont="1" applyBorder="1" applyAlignment="1" applyProtection="1">
      <alignment horizontal="center" vertical="center" wrapText="1"/>
      <protection locked="0"/>
    </xf>
    <xf numFmtId="0" fontId="0" fillId="0" borderId="0" xfId="0" applyAlignment="1" applyProtection="1">
      <alignment vertical="center" wrapText="1"/>
      <protection locked="0"/>
    </xf>
    <xf numFmtId="0" fontId="13" fillId="3" borderId="6" xfId="0" applyFont="1" applyFill="1" applyBorder="1" applyAlignment="1" applyProtection="1">
      <alignment horizontal="center" vertical="center" wrapText="1"/>
      <protection locked="0"/>
    </xf>
    <xf numFmtId="0" fontId="4" fillId="0" borderId="12" xfId="0" applyFont="1" applyBorder="1" applyAlignment="1" applyProtection="1">
      <alignment horizontal="center" vertical="center"/>
      <protection locked="0"/>
    </xf>
    <xf numFmtId="0" fontId="4" fillId="0" borderId="6"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4" fillId="0" borderId="19" xfId="0" applyFont="1" applyBorder="1" applyAlignment="1" applyProtection="1">
      <alignment vertical="center" wrapText="1"/>
      <protection locked="0"/>
    </xf>
    <xf numFmtId="0" fontId="5" fillId="2" borderId="6" xfId="0" applyFont="1" applyFill="1" applyBorder="1" applyAlignment="1">
      <alignment vertical="center" wrapText="1"/>
    </xf>
    <xf numFmtId="0" fontId="5" fillId="2" borderId="6" xfId="0" applyFont="1" applyFill="1" applyBorder="1" applyAlignment="1">
      <alignment horizontal="center" vertical="center" wrapText="1"/>
    </xf>
    <xf numFmtId="0" fontId="5" fillId="2" borderId="6" xfId="0" applyFont="1" applyFill="1" applyBorder="1" applyAlignment="1">
      <alignment vertical="top" wrapText="1"/>
    </xf>
    <xf numFmtId="0" fontId="4" fillId="2" borderId="6" xfId="0" applyFont="1" applyFill="1" applyBorder="1" applyAlignment="1">
      <alignment horizontal="center" vertical="top" wrapText="1"/>
    </xf>
    <xf numFmtId="0" fontId="4" fillId="0" borderId="13" xfId="0" applyFont="1" applyBorder="1" applyAlignment="1" applyProtection="1">
      <alignment vertical="center" wrapText="1"/>
      <protection locked="0"/>
    </xf>
    <xf numFmtId="0" fontId="4" fillId="0" borderId="23" xfId="0" applyFont="1" applyBorder="1" applyAlignment="1" applyProtection="1">
      <alignment vertical="center" wrapText="1"/>
      <protection locked="0"/>
    </xf>
    <xf numFmtId="0" fontId="4" fillId="0" borderId="24" xfId="0" applyFont="1" applyBorder="1" applyAlignment="1" applyProtection="1">
      <alignment vertical="center" wrapText="1"/>
      <protection locked="0"/>
    </xf>
    <xf numFmtId="0" fontId="4" fillId="0" borderId="19"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9" fontId="4" fillId="0" borderId="12"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10" fontId="9" fillId="2" borderId="6" xfId="0" applyNumberFormat="1" applyFont="1" applyFill="1" applyBorder="1" applyAlignment="1">
      <alignment horizontal="right" wrapText="1"/>
    </xf>
    <xf numFmtId="10" fontId="9" fillId="2" borderId="5" xfId="0" applyNumberFormat="1" applyFont="1" applyFill="1" applyBorder="1" applyAlignment="1">
      <alignment horizontal="right" wrapText="1"/>
    </xf>
    <xf numFmtId="1" fontId="4" fillId="0" borderId="36" xfId="0" applyNumberFormat="1" applyFont="1" applyBorder="1" applyAlignment="1" applyProtection="1">
      <alignment horizontal="center" vertical="center" wrapText="1"/>
      <protection locked="0"/>
    </xf>
    <xf numFmtId="1" fontId="4" fillId="0" borderId="8" xfId="0" applyNumberFormat="1" applyFont="1" applyBorder="1" applyAlignment="1" applyProtection="1">
      <alignment horizontal="center" vertical="center" wrapText="1"/>
      <protection locked="0"/>
    </xf>
    <xf numFmtId="0" fontId="4" fillId="9" borderId="6" xfId="0" applyFont="1" applyFill="1" applyBorder="1"/>
    <xf numFmtId="0" fontId="0" fillId="0" borderId="6" xfId="0" applyBorder="1" applyAlignment="1" applyProtection="1">
      <alignment horizontal="center" vertical="center" wrapText="1"/>
      <protection locked="0"/>
    </xf>
    <xf numFmtId="0" fontId="0" fillId="0" borderId="0" xfId="0" applyProtection="1">
      <protection locked="0"/>
    </xf>
    <xf numFmtId="0" fontId="21" fillId="9" borderId="6" xfId="0" applyFont="1" applyFill="1" applyBorder="1" applyAlignment="1">
      <alignment horizontal="center" vertical="center" wrapText="1"/>
    </xf>
    <xf numFmtId="0" fontId="0" fillId="0" borderId="1" xfId="0" applyBorder="1" applyAlignment="1">
      <alignment vertical="center" wrapText="1"/>
    </xf>
    <xf numFmtId="0" fontId="21" fillId="0" borderId="1" xfId="0" applyFont="1" applyBorder="1" applyAlignment="1">
      <alignment vertical="center" wrapText="1"/>
    </xf>
    <xf numFmtId="0" fontId="0" fillId="0" borderId="1" xfId="0" applyBorder="1" applyAlignment="1" applyProtection="1">
      <alignment vertical="center" wrapText="1"/>
      <protection locked="0"/>
    </xf>
    <xf numFmtId="0" fontId="0" fillId="0" borderId="2" xfId="0" applyBorder="1" applyAlignment="1" applyProtection="1">
      <alignment vertical="center" wrapText="1"/>
      <protection locked="0"/>
    </xf>
    <xf numFmtId="0" fontId="29" fillId="10" borderId="43" xfId="0" applyFont="1" applyFill="1" applyBorder="1" applyAlignment="1">
      <alignment horizontal="center" vertical="center" wrapText="1"/>
    </xf>
    <xf numFmtId="0" fontId="29" fillId="11" borderId="43" xfId="0" applyFont="1" applyFill="1" applyBorder="1" applyAlignment="1">
      <alignment horizontal="center" vertical="center" wrapText="1"/>
    </xf>
    <xf numFmtId="0" fontId="29" fillId="9" borderId="49" xfId="0" applyFont="1" applyFill="1" applyBorder="1" applyAlignment="1">
      <alignment horizontal="center" vertical="center" wrapText="1"/>
    </xf>
    <xf numFmtId="0" fontId="29" fillId="12" borderId="50" xfId="1" applyFont="1" applyFill="1" applyBorder="1" applyAlignment="1">
      <alignment wrapText="1"/>
    </xf>
    <xf numFmtId="0" fontId="2" fillId="0" borderId="0" xfId="1"/>
    <xf numFmtId="0" fontId="29" fillId="13" borderId="6" xfId="1" applyFont="1" applyFill="1" applyBorder="1" applyAlignment="1">
      <alignment horizontal="center" vertical="center" wrapText="1"/>
    </xf>
    <xf numFmtId="0" fontId="0" fillId="5" borderId="0" xfId="0" applyFill="1" applyAlignment="1" applyProtection="1">
      <alignment vertical="center" wrapText="1"/>
      <protection locked="0"/>
    </xf>
    <xf numFmtId="0" fontId="0" fillId="5" borderId="0" xfId="0" applyFill="1" applyProtection="1">
      <protection locked="0"/>
    </xf>
    <xf numFmtId="0" fontId="6" fillId="5" borderId="0" xfId="0" applyFont="1" applyFill="1" applyProtection="1">
      <protection locked="0"/>
    </xf>
    <xf numFmtId="0" fontId="4" fillId="5" borderId="0" xfId="0" applyFont="1" applyFill="1" applyProtection="1">
      <protection locked="0"/>
    </xf>
    <xf numFmtId="0" fontId="4" fillId="5" borderId="0" xfId="0" applyFont="1" applyFill="1" applyAlignment="1" applyProtection="1">
      <alignment vertical="top" wrapText="1"/>
      <protection locked="0"/>
    </xf>
    <xf numFmtId="0" fontId="4" fillId="5" borderId="9" xfId="0" applyFont="1" applyFill="1" applyBorder="1" applyProtection="1">
      <protection locked="0"/>
    </xf>
    <xf numFmtId="0" fontId="5" fillId="5" borderId="0" xfId="0" applyFont="1" applyFill="1" applyAlignment="1">
      <alignment horizontal="right"/>
    </xf>
    <xf numFmtId="0" fontId="10" fillId="5" borderId="0" xfId="0" applyFont="1" applyFill="1"/>
    <xf numFmtId="9" fontId="5" fillId="5" borderId="0" xfId="3" applyFont="1" applyFill="1" applyBorder="1" applyAlignment="1" applyProtection="1">
      <alignment horizontal="center"/>
    </xf>
    <xf numFmtId="0" fontId="4" fillId="5" borderId="7" xfId="0" applyFont="1" applyFill="1" applyBorder="1" applyProtection="1">
      <protection locked="0"/>
    </xf>
    <xf numFmtId="0" fontId="4" fillId="5" borderId="0" xfId="0" applyFont="1" applyFill="1"/>
    <xf numFmtId="0" fontId="4" fillId="5" borderId="0" xfId="0" applyFont="1" applyFill="1" applyAlignment="1" applyProtection="1">
      <alignment wrapText="1"/>
      <protection locked="0"/>
    </xf>
    <xf numFmtId="0" fontId="4" fillId="5" borderId="0" xfId="0" applyFont="1" applyFill="1" applyAlignment="1" applyProtection="1">
      <alignment horizontal="left" vertical="center" wrapText="1"/>
      <protection locked="0"/>
    </xf>
    <xf numFmtId="0" fontId="3" fillId="5" borderId="0" xfId="0" applyFont="1" applyFill="1" applyProtection="1">
      <protection locked="0"/>
    </xf>
    <xf numFmtId="0" fontId="5" fillId="5" borderId="0" xfId="0" applyFont="1" applyFill="1" applyAlignment="1" applyProtection="1">
      <alignment horizontal="left" wrapText="1"/>
      <protection locked="0"/>
    </xf>
    <xf numFmtId="0" fontId="4" fillId="5" borderId="0" xfId="0" applyFont="1" applyFill="1" applyAlignment="1" applyProtection="1">
      <alignment horizontal="center"/>
      <protection locked="0"/>
    </xf>
    <xf numFmtId="0" fontId="4" fillId="6" borderId="6"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9" xfId="0" applyFont="1" applyFill="1" applyBorder="1" applyAlignment="1">
      <alignment horizontal="center" vertical="center" textRotation="90" wrapText="1"/>
    </xf>
    <xf numFmtId="0" fontId="5" fillId="2" borderId="19" xfId="0" applyFont="1" applyFill="1" applyBorder="1" applyAlignment="1">
      <alignment horizontal="center" vertical="center" wrapText="1"/>
    </xf>
    <xf numFmtId="9" fontId="4" fillId="6" borderId="12" xfId="0" applyNumberFormat="1" applyFont="1" applyFill="1" applyBorder="1" applyAlignment="1">
      <alignment horizontal="center" vertical="center"/>
    </xf>
    <xf numFmtId="0" fontId="15" fillId="7" borderId="12" xfId="0" applyFont="1" applyFill="1" applyBorder="1" applyAlignment="1">
      <alignment vertical="center" wrapText="1"/>
    </xf>
    <xf numFmtId="0" fontId="15" fillId="8" borderId="12" xfId="0" applyFont="1" applyFill="1" applyBorder="1" applyAlignment="1">
      <alignment vertical="center" wrapText="1"/>
    </xf>
    <xf numFmtId="0" fontId="4" fillId="2" borderId="12" xfId="0" applyFont="1" applyFill="1" applyBorder="1" applyAlignment="1">
      <alignment horizontal="center"/>
    </xf>
    <xf numFmtId="10" fontId="4" fillId="2"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0" fontId="15" fillId="7" borderId="19" xfId="0" applyFont="1" applyFill="1" applyBorder="1" applyAlignment="1">
      <alignment vertical="center" wrapText="1"/>
    </xf>
    <xf numFmtId="0" fontId="15" fillId="8" borderId="19" xfId="0" applyFont="1" applyFill="1" applyBorder="1" applyAlignment="1">
      <alignment vertical="center" wrapText="1"/>
    </xf>
    <xf numFmtId="0" fontId="4" fillId="2" borderId="19" xfId="0" applyFont="1" applyFill="1" applyBorder="1" applyAlignment="1">
      <alignment horizontal="center"/>
    </xf>
    <xf numFmtId="10" fontId="4" fillId="2" borderId="19" xfId="0" applyNumberFormat="1" applyFont="1" applyFill="1" applyBorder="1" applyAlignment="1">
      <alignment horizontal="center" vertical="center"/>
    </xf>
    <xf numFmtId="0" fontId="15" fillId="7" borderId="19" xfId="0" applyFont="1" applyFill="1" applyBorder="1" applyAlignment="1">
      <alignment horizontal="left" vertical="center" wrapText="1"/>
    </xf>
    <xf numFmtId="0" fontId="15" fillId="8" borderId="19" xfId="0" applyFont="1" applyFill="1" applyBorder="1" applyAlignment="1">
      <alignment horizontal="left" vertical="center" wrapText="1"/>
    </xf>
    <xf numFmtId="9" fontId="4" fillId="6" borderId="6" xfId="0" applyNumberFormat="1" applyFont="1" applyFill="1" applyBorder="1" applyAlignment="1">
      <alignment horizontal="center" vertical="center"/>
    </xf>
    <xf numFmtId="0" fontId="15" fillId="7" borderId="6" xfId="0" applyFont="1" applyFill="1" applyBorder="1" applyAlignment="1">
      <alignment vertical="center" wrapText="1"/>
    </xf>
    <xf numFmtId="0" fontId="15" fillId="8" borderId="6" xfId="0" applyFont="1" applyFill="1" applyBorder="1" applyAlignment="1">
      <alignment vertical="center" wrapText="1"/>
    </xf>
    <xf numFmtId="0" fontId="4" fillId="2" borderId="6" xfId="0" applyFont="1" applyFill="1" applyBorder="1" applyAlignment="1">
      <alignment horizontal="center"/>
    </xf>
    <xf numFmtId="10" fontId="4" fillId="2" borderId="6" xfId="0" applyNumberFormat="1" applyFont="1" applyFill="1" applyBorder="1" applyAlignment="1">
      <alignment horizontal="center" vertical="center"/>
    </xf>
    <xf numFmtId="0" fontId="5" fillId="2" borderId="20" xfId="0" applyFont="1" applyFill="1" applyBorder="1" applyAlignment="1">
      <alignment horizontal="left" vertical="center" wrapText="1"/>
    </xf>
    <xf numFmtId="9" fontId="5" fillId="2" borderId="21" xfId="0" applyNumberFormat="1" applyFont="1" applyFill="1" applyBorder="1" applyAlignment="1">
      <alignment horizontal="center" vertical="center" wrapText="1"/>
    </xf>
    <xf numFmtId="0" fontId="4" fillId="2" borderId="22" xfId="0" applyFont="1" applyFill="1" applyBorder="1" applyAlignment="1">
      <alignment vertical="center"/>
    </xf>
    <xf numFmtId="0" fontId="4" fillId="2" borderId="26" xfId="0" applyFont="1" applyFill="1" applyBorder="1" applyAlignment="1">
      <alignment vertical="center"/>
    </xf>
    <xf numFmtId="9" fontId="4" fillId="2" borderId="29" xfId="0" applyNumberFormat="1" applyFont="1" applyFill="1" applyBorder="1" applyAlignment="1">
      <alignment horizontal="center" vertical="center"/>
    </xf>
    <xf numFmtId="0" fontId="4" fillId="2" borderId="27" xfId="0" applyFont="1" applyFill="1" applyBorder="1" applyAlignment="1">
      <alignment vertical="center"/>
    </xf>
    <xf numFmtId="0" fontId="5" fillId="2" borderId="21" xfId="0" applyFont="1" applyFill="1" applyBorder="1" applyAlignment="1">
      <alignment vertical="center" wrapText="1"/>
    </xf>
    <xf numFmtId="10" fontId="5" fillId="2" borderId="1" xfId="0" applyNumberFormat="1" applyFont="1" applyFill="1" applyBorder="1" applyAlignment="1">
      <alignment horizontal="center" vertical="center"/>
    </xf>
    <xf numFmtId="0" fontId="5" fillId="0" borderId="22" xfId="0" applyFont="1" applyBorder="1" applyAlignment="1">
      <alignment horizontal="center"/>
    </xf>
    <xf numFmtId="0" fontId="4" fillId="0" borderId="28" xfId="0" applyFont="1" applyBorder="1"/>
    <xf numFmtId="0" fontId="5" fillId="2" borderId="1" xfId="0" applyFont="1" applyFill="1" applyBorder="1" applyAlignment="1">
      <alignment vertical="center"/>
    </xf>
    <xf numFmtId="10" fontId="4" fillId="5" borderId="51" xfId="0" applyNumberFormat="1" applyFont="1" applyFill="1" applyBorder="1" applyAlignment="1">
      <alignment horizontal="center"/>
    </xf>
    <xf numFmtId="0" fontId="4" fillId="5" borderId="16" xfId="0" applyFont="1" applyFill="1" applyBorder="1"/>
    <xf numFmtId="0" fontId="5" fillId="2" borderId="2" xfId="0" applyFont="1" applyFill="1" applyBorder="1" applyAlignment="1">
      <alignment vertical="center" wrapText="1"/>
    </xf>
    <xf numFmtId="10" fontId="4" fillId="5" borderId="0" xfId="0" applyNumberFormat="1" applyFont="1" applyFill="1" applyAlignment="1">
      <alignment horizontal="center"/>
    </xf>
    <xf numFmtId="0" fontId="8" fillId="5" borderId="0" xfId="0" applyFont="1" applyFill="1"/>
    <xf numFmtId="0" fontId="3" fillId="5" borderId="0" xfId="0" applyFont="1" applyFill="1" applyAlignment="1">
      <alignment horizontal="left" vertical="center"/>
    </xf>
    <xf numFmtId="0" fontId="7" fillId="3" borderId="4" xfId="0" applyFont="1" applyFill="1" applyBorder="1" applyAlignment="1">
      <alignment vertical="center"/>
    </xf>
    <xf numFmtId="0" fontId="7" fillId="5" borderId="0" xfId="0" applyFont="1" applyFill="1"/>
    <xf numFmtId="0" fontId="3" fillId="5" borderId="0" xfId="0" applyFont="1" applyFill="1"/>
    <xf numFmtId="0" fontId="3" fillId="2" borderId="3"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7" fillId="2" borderId="6" xfId="0" applyFont="1" applyFill="1" applyBorder="1" applyAlignment="1">
      <alignment vertical="center" wrapText="1"/>
    </xf>
    <xf numFmtId="10" fontId="3" fillId="2" borderId="5" xfId="0" applyNumberFormat="1" applyFont="1" applyFill="1" applyBorder="1" applyAlignment="1">
      <alignment horizontal="center" vertical="center"/>
    </xf>
    <xf numFmtId="0" fontId="3" fillId="2" borderId="2" xfId="0" applyFont="1" applyFill="1" applyBorder="1" applyAlignment="1">
      <alignment horizontal="center" vertical="center" wrapText="1"/>
    </xf>
    <xf numFmtId="0" fontId="7" fillId="5" borderId="0" xfId="0" applyFont="1" applyFill="1" applyAlignment="1">
      <alignment vertical="center"/>
    </xf>
    <xf numFmtId="164" fontId="6" fillId="5" borderId="0" xfId="0" applyNumberFormat="1" applyFont="1" applyFill="1" applyAlignment="1">
      <alignment horizontal="center"/>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166" fontId="4" fillId="5" borderId="0" xfId="0" applyNumberFormat="1" applyFont="1" applyFill="1"/>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 fillId="0" borderId="6" xfId="0" applyFont="1" applyBorder="1" applyAlignment="1">
      <alignment vertical="center" wrapText="1"/>
    </xf>
    <xf numFmtId="165" fontId="3" fillId="0" borderId="2" xfId="0" applyNumberFormat="1" applyFont="1" applyBorder="1" applyAlignment="1">
      <alignment horizontal="center" vertical="center" wrapText="1"/>
    </xf>
    <xf numFmtId="165" fontId="3" fillId="0" borderId="6" xfId="0" applyNumberFormat="1" applyFont="1" applyBorder="1" applyAlignment="1">
      <alignment horizontal="center" vertical="center" wrapText="1"/>
    </xf>
    <xf numFmtId="0" fontId="5" fillId="0" borderId="6" xfId="0" applyFont="1" applyBorder="1" applyAlignment="1" applyProtection="1">
      <alignment vertical="center" wrapText="1"/>
      <protection locked="0"/>
    </xf>
    <xf numFmtId="9" fontId="4" fillId="0" borderId="6" xfId="3" applyFont="1" applyBorder="1" applyAlignment="1" applyProtection="1">
      <alignment horizontal="center" vertical="center" wrapText="1"/>
      <protection locked="0"/>
    </xf>
    <xf numFmtId="0" fontId="5" fillId="2" borderId="3"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25" fillId="6" borderId="6" xfId="0" applyFont="1" applyFill="1" applyBorder="1" applyAlignment="1">
      <alignment horizontal="left" vertical="center" wrapText="1"/>
    </xf>
    <xf numFmtId="0" fontId="26" fillId="6" borderId="6" xfId="0" applyFont="1" applyFill="1" applyBorder="1" applyAlignment="1">
      <alignment horizontal="left" vertical="center" wrapText="1"/>
    </xf>
    <xf numFmtId="0" fontId="25" fillId="0" borderId="17" xfId="0" applyFont="1" applyBorder="1" applyAlignment="1" applyProtection="1">
      <alignment horizontal="left" vertical="center" wrapText="1"/>
      <protection locked="0"/>
    </xf>
    <xf numFmtId="0" fontId="25" fillId="0" borderId="4" xfId="0" applyFont="1" applyBorder="1" applyAlignment="1" applyProtection="1">
      <alignment horizontal="left" vertical="center" wrapText="1"/>
      <protection locked="0"/>
    </xf>
    <xf numFmtId="0" fontId="25" fillId="0" borderId="5" xfId="0" applyFont="1" applyBorder="1" applyAlignment="1" applyProtection="1">
      <alignment horizontal="left" vertical="center" wrapText="1"/>
      <protection locked="0"/>
    </xf>
    <xf numFmtId="0" fontId="26" fillId="0" borderId="17" xfId="0" applyFont="1" applyBorder="1" applyAlignment="1" applyProtection="1">
      <alignment horizontal="left" vertical="center" wrapText="1"/>
      <protection locked="0"/>
    </xf>
    <xf numFmtId="0" fontId="26" fillId="0" borderId="4" xfId="0" applyFont="1" applyBorder="1" applyAlignment="1" applyProtection="1">
      <alignment horizontal="left" vertical="center" wrapText="1"/>
      <protection locked="0"/>
    </xf>
    <xf numFmtId="0" fontId="26" fillId="0" borderId="5" xfId="0" applyFont="1" applyBorder="1" applyAlignment="1" applyProtection="1">
      <alignment horizontal="left" vertical="center" wrapText="1"/>
      <protection locked="0"/>
    </xf>
    <xf numFmtId="0" fontId="6" fillId="9" borderId="30" xfId="0" applyFont="1" applyFill="1" applyBorder="1" applyAlignment="1">
      <alignment horizontal="center" vertical="center" wrapText="1"/>
    </xf>
    <xf numFmtId="0" fontId="6" fillId="9" borderId="31" xfId="0" applyFont="1" applyFill="1" applyBorder="1" applyAlignment="1">
      <alignment horizontal="center" vertical="center" wrapText="1"/>
    </xf>
    <xf numFmtId="0" fontId="6" fillId="9" borderId="32" xfId="0" applyFont="1" applyFill="1" applyBorder="1" applyAlignment="1">
      <alignment horizontal="center" vertical="center" wrapText="1"/>
    </xf>
    <xf numFmtId="0" fontId="18" fillId="9" borderId="33" xfId="0" applyFont="1" applyFill="1" applyBorder="1" applyAlignment="1">
      <alignment horizontal="center" vertical="center" wrapText="1"/>
    </xf>
    <xf numFmtId="0" fontId="19" fillId="9" borderId="34" xfId="0" applyFont="1" applyFill="1" applyBorder="1" applyAlignment="1">
      <alignment horizontal="center" vertical="center" wrapText="1"/>
    </xf>
    <xf numFmtId="0" fontId="19" fillId="9" borderId="35"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4" fillId="5" borderId="9" xfId="0" applyFont="1" applyFill="1" applyBorder="1" applyAlignment="1" applyProtection="1">
      <alignment vertical="top" wrapText="1"/>
      <protection locked="0"/>
    </xf>
    <xf numFmtId="0" fontId="5" fillId="4" borderId="3"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9" fillId="5" borderId="9" xfId="0" applyFont="1" applyFill="1" applyBorder="1" applyAlignment="1" applyProtection="1">
      <alignment wrapText="1"/>
      <protection locked="0"/>
    </xf>
    <xf numFmtId="0" fontId="5" fillId="2" borderId="3" xfId="0" applyFont="1" applyFill="1" applyBorder="1" applyAlignment="1" applyProtection="1">
      <alignment horizontal="left" vertical="top" wrapText="1"/>
      <protection locked="0"/>
    </xf>
    <xf numFmtId="0" fontId="5" fillId="2" borderId="2" xfId="0" applyFont="1" applyFill="1" applyBorder="1" applyAlignment="1" applyProtection="1">
      <alignment horizontal="left" vertical="top" wrapText="1"/>
      <protection locked="0"/>
    </xf>
    <xf numFmtId="0" fontId="4" fillId="5" borderId="0" xfId="0" applyFont="1" applyFill="1" applyAlignment="1" applyProtection="1">
      <alignment horizontal="left" vertical="center" wrapText="1"/>
      <protection locked="0"/>
    </xf>
    <xf numFmtId="0" fontId="5" fillId="2" borderId="3"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2" xfId="0" applyFont="1" applyFill="1" applyBorder="1" applyAlignment="1">
      <alignment horizontal="center" vertical="center"/>
    </xf>
    <xf numFmtId="0" fontId="5" fillId="6" borderId="3"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33" xfId="0" applyFont="1" applyFill="1" applyBorder="1" applyAlignment="1">
      <alignment horizontal="center" vertical="top" wrapText="1"/>
    </xf>
    <xf numFmtId="0" fontId="5" fillId="6" borderId="35" xfId="0" applyFont="1" applyFill="1" applyBorder="1" applyAlignment="1">
      <alignment horizontal="center" vertical="top" wrapText="1"/>
    </xf>
    <xf numFmtId="0" fontId="23" fillId="0" borderId="17" xfId="0" applyFont="1" applyBorder="1" applyAlignment="1" applyProtection="1">
      <alignment horizontal="left" vertical="center" wrapText="1"/>
      <protection locked="0"/>
    </xf>
    <xf numFmtId="0" fontId="23" fillId="0" borderId="4" xfId="0" applyFont="1" applyBorder="1" applyAlignment="1" applyProtection="1">
      <alignment horizontal="left" vertical="center" wrapText="1"/>
      <protection locked="0"/>
    </xf>
    <xf numFmtId="0" fontId="3" fillId="0" borderId="17" xfId="0" applyFont="1" applyBorder="1" applyAlignment="1">
      <alignment horizontal="center" vertical="center" wrapText="1"/>
    </xf>
    <xf numFmtId="0" fontId="3" fillId="0" borderId="5" xfId="0" applyFont="1" applyBorder="1" applyAlignment="1">
      <alignment horizontal="center" vertical="center" wrapText="1"/>
    </xf>
    <xf numFmtId="0" fontId="4" fillId="5" borderId="0" xfId="0" applyFont="1" applyFill="1" applyAlignment="1">
      <alignment horizontal="left" vertical="center" wrapText="1"/>
    </xf>
    <xf numFmtId="0" fontId="4" fillId="5" borderId="16" xfId="0" applyFont="1" applyFill="1" applyBorder="1" applyAlignment="1">
      <alignment horizontal="left" vertical="center"/>
    </xf>
    <xf numFmtId="10" fontId="4" fillId="2" borderId="3" xfId="0" applyNumberFormat="1" applyFont="1" applyFill="1" applyBorder="1" applyAlignment="1">
      <alignment horizontal="center" vertical="center"/>
    </xf>
    <xf numFmtId="10" fontId="4" fillId="2" borderId="2" xfId="0" applyNumberFormat="1"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0" fillId="6" borderId="6" xfId="0" applyFont="1" applyFill="1" applyBorder="1" applyAlignment="1">
      <alignment horizontal="left" vertical="center" wrapText="1"/>
    </xf>
    <xf numFmtId="0" fontId="3" fillId="2" borderId="17"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5" borderId="0" xfId="0" applyFont="1" applyFill="1" applyAlignment="1">
      <alignment horizontal="left" vertical="center" wrapText="1"/>
    </xf>
    <xf numFmtId="0" fontId="0" fillId="5" borderId="0" xfId="0" applyFill="1" applyAlignment="1">
      <alignment horizontal="left" vertical="center"/>
    </xf>
    <xf numFmtId="0" fontId="3" fillId="5" borderId="0" xfId="0" applyFont="1" applyFill="1" applyAlignment="1">
      <alignment horizontal="left" vertical="center"/>
    </xf>
    <xf numFmtId="164" fontId="5" fillId="5" borderId="0" xfId="0" applyNumberFormat="1" applyFont="1" applyFill="1" applyAlignment="1">
      <alignment horizontal="center" vertical="center"/>
    </xf>
    <xf numFmtId="0" fontId="8" fillId="5" borderId="0" xfId="0" applyFont="1" applyFill="1" applyAlignment="1">
      <alignment vertical="top" wrapText="1"/>
    </xf>
    <xf numFmtId="0" fontId="7" fillId="2" borderId="6" xfId="0" applyFont="1" applyFill="1" applyBorder="1" applyAlignment="1">
      <alignment horizontal="center" vertical="center" wrapText="1"/>
    </xf>
    <xf numFmtId="0" fontId="6" fillId="9" borderId="17" xfId="0" applyFont="1" applyFill="1" applyBorder="1" applyAlignment="1">
      <alignment horizontal="center"/>
    </xf>
    <xf numFmtId="0" fontId="6" fillId="9" borderId="4" xfId="0" applyFont="1" applyFill="1" applyBorder="1" applyAlignment="1">
      <alignment horizontal="center"/>
    </xf>
    <xf numFmtId="0" fontId="6" fillId="9" borderId="5" xfId="0" applyFont="1" applyFill="1" applyBorder="1" applyAlignment="1">
      <alignment horizontal="center"/>
    </xf>
    <xf numFmtId="9" fontId="4" fillId="6" borderId="12" xfId="0" applyNumberFormat="1" applyFont="1" applyFill="1" applyBorder="1" applyAlignment="1">
      <alignment horizontal="center" vertical="center"/>
    </xf>
    <xf numFmtId="9" fontId="4" fillId="6" borderId="19" xfId="0" applyNumberFormat="1" applyFont="1" applyFill="1" applyBorder="1" applyAlignment="1">
      <alignment horizontal="center" vertical="center"/>
    </xf>
    <xf numFmtId="9" fontId="4" fillId="6" borderId="6" xfId="0" applyNumberFormat="1" applyFont="1" applyFill="1" applyBorder="1" applyAlignment="1">
      <alignment horizontal="center" vertical="center"/>
    </xf>
    <xf numFmtId="0" fontId="4" fillId="5" borderId="11" xfId="0" applyFont="1" applyFill="1" applyBorder="1" applyAlignment="1">
      <alignment vertical="center" wrapText="1"/>
    </xf>
    <xf numFmtId="0" fontId="4" fillId="5" borderId="18" xfId="0" applyFont="1" applyFill="1" applyBorder="1" applyAlignment="1">
      <alignment vertical="center" wrapText="1"/>
    </xf>
    <xf numFmtId="9" fontId="4" fillId="5" borderId="12" xfId="0" applyNumberFormat="1" applyFont="1" applyFill="1" applyBorder="1" applyAlignment="1" applyProtection="1">
      <alignment horizontal="center" vertical="center"/>
      <protection locked="0"/>
    </xf>
    <xf numFmtId="9" fontId="4" fillId="5" borderId="19" xfId="0" applyNumberFormat="1" applyFont="1" applyFill="1" applyBorder="1" applyAlignment="1" applyProtection="1">
      <alignment horizontal="center" vertical="center"/>
      <protection locked="0"/>
    </xf>
    <xf numFmtId="0" fontId="4" fillId="0" borderId="11" xfId="0" applyFont="1" applyBorder="1" applyAlignment="1">
      <alignment vertical="center" wrapText="1"/>
    </xf>
    <xf numFmtId="0" fontId="4" fillId="0" borderId="25" xfId="0" applyFont="1" applyBorder="1" applyAlignment="1">
      <alignment vertical="center" wrapText="1"/>
    </xf>
    <xf numFmtId="0" fontId="4" fillId="0" borderId="18" xfId="0" applyFont="1" applyBorder="1" applyAlignment="1">
      <alignment vertical="center" wrapText="1"/>
    </xf>
    <xf numFmtId="9" fontId="4" fillId="0" borderId="12" xfId="0" applyNumberFormat="1" applyFont="1" applyBorder="1" applyAlignment="1" applyProtection="1">
      <alignment horizontal="center" vertical="center"/>
      <protection locked="0"/>
    </xf>
    <xf numFmtId="9" fontId="4" fillId="0" borderId="6" xfId="0" applyNumberFormat="1" applyFont="1" applyBorder="1" applyAlignment="1" applyProtection="1">
      <alignment horizontal="center" vertical="center"/>
      <protection locked="0"/>
    </xf>
    <xf numFmtId="9" fontId="4" fillId="0" borderId="19" xfId="0" applyNumberFormat="1" applyFont="1" applyBorder="1" applyAlignment="1" applyProtection="1">
      <alignment horizontal="center" vertical="center"/>
      <protection locked="0"/>
    </xf>
    <xf numFmtId="0" fontId="9" fillId="9" borderId="9" xfId="0" applyFont="1" applyFill="1" applyBorder="1" applyAlignment="1">
      <alignment horizontal="center"/>
    </xf>
    <xf numFmtId="0" fontId="6" fillId="9" borderId="17" xfId="0" applyFont="1" applyFill="1" applyBorder="1" applyAlignment="1">
      <alignment horizontal="left" wrapText="1"/>
    </xf>
    <xf numFmtId="0" fontId="6" fillId="9" borderId="4" xfId="0" applyFont="1" applyFill="1" applyBorder="1" applyAlignment="1">
      <alignment horizontal="left" wrapText="1"/>
    </xf>
    <xf numFmtId="0" fontId="24" fillId="6" borderId="6" xfId="0" applyFont="1" applyFill="1" applyBorder="1" applyAlignment="1">
      <alignment horizontal="left" vertical="center" wrapText="1"/>
    </xf>
    <xf numFmtId="0" fontId="22" fillId="0" borderId="17" xfId="0" applyFont="1" applyBorder="1" applyAlignment="1" applyProtection="1">
      <alignment horizontal="left" vertical="center" wrapText="1"/>
      <protection locked="0"/>
    </xf>
    <xf numFmtId="0" fontId="22" fillId="0" borderId="4" xfId="0" applyFont="1" applyBorder="1" applyAlignment="1" applyProtection="1">
      <alignment horizontal="left" vertical="center" wrapText="1"/>
      <protection locked="0"/>
    </xf>
    <xf numFmtId="0" fontId="20" fillId="6" borderId="43" xfId="0" applyFont="1" applyFill="1" applyBorder="1" applyAlignment="1">
      <alignment horizontal="left" vertical="center"/>
    </xf>
    <xf numFmtId="0" fontId="20" fillId="6" borderId="6" xfId="0" applyFont="1" applyFill="1" applyBorder="1" applyAlignment="1">
      <alignment horizontal="left" vertical="center"/>
    </xf>
    <xf numFmtId="0" fontId="13" fillId="12" borderId="17" xfId="1" applyFont="1" applyFill="1" applyBorder="1" applyAlignment="1">
      <alignment vertical="center" wrapText="1"/>
    </xf>
    <xf numFmtId="0" fontId="13" fillId="12" borderId="4" xfId="1" applyFont="1" applyFill="1" applyBorder="1" applyAlignment="1">
      <alignment vertical="center" wrapText="1"/>
    </xf>
    <xf numFmtId="0" fontId="13" fillId="12" borderId="5" xfId="1" applyFont="1" applyFill="1" applyBorder="1" applyAlignment="1">
      <alignment vertical="center" wrapText="1"/>
    </xf>
    <xf numFmtId="0" fontId="30" fillId="12" borderId="17" xfId="1" applyFont="1" applyFill="1" applyBorder="1" applyAlignment="1">
      <alignment horizontal="left" vertical="center" wrapText="1"/>
    </xf>
    <xf numFmtId="0" fontId="30" fillId="12" borderId="4" xfId="1" applyFont="1" applyFill="1" applyBorder="1" applyAlignment="1">
      <alignment horizontal="left" vertical="center" wrapText="1"/>
    </xf>
    <xf numFmtId="0" fontId="30" fillId="12" borderId="5" xfId="1" applyFont="1" applyFill="1" applyBorder="1" applyAlignment="1">
      <alignment horizontal="left" vertical="center" wrapText="1"/>
    </xf>
    <xf numFmtId="0" fontId="27" fillId="9" borderId="30" xfId="0" applyFont="1" applyFill="1" applyBorder="1" applyAlignment="1">
      <alignment horizontal="center" vertical="center" wrapText="1"/>
    </xf>
    <xf numFmtId="0" fontId="27" fillId="9" borderId="31" xfId="0" applyFont="1" applyFill="1" applyBorder="1" applyAlignment="1">
      <alignment horizontal="center" vertical="center" wrapText="1"/>
    </xf>
    <xf numFmtId="0" fontId="27" fillId="9" borderId="32" xfId="0" applyFont="1" applyFill="1" applyBorder="1" applyAlignment="1">
      <alignment horizontal="center" vertical="center" wrapText="1"/>
    </xf>
    <xf numFmtId="0" fontId="20" fillId="6" borderId="40" xfId="0" applyFont="1" applyFill="1" applyBorder="1" applyAlignment="1">
      <alignment horizontal="left" vertical="center"/>
    </xf>
    <xf numFmtId="0" fontId="20" fillId="6" borderId="41" xfId="0" applyFont="1" applyFill="1" applyBorder="1" applyAlignment="1">
      <alignment horizontal="left" vertical="center"/>
    </xf>
    <xf numFmtId="0" fontId="28" fillId="5" borderId="41" xfId="0" applyFont="1" applyFill="1" applyBorder="1" applyAlignment="1" applyProtection="1">
      <alignment horizontal="left" vertical="center"/>
      <protection locked="0"/>
    </xf>
    <xf numFmtId="0" fontId="28" fillId="5" borderId="42" xfId="0" applyFont="1" applyFill="1" applyBorder="1" applyAlignment="1" applyProtection="1">
      <alignment horizontal="left" vertical="center"/>
      <protection locked="0"/>
    </xf>
    <xf numFmtId="0" fontId="20" fillId="5" borderId="6" xfId="0" applyFont="1" applyFill="1" applyBorder="1" applyAlignment="1" applyProtection="1">
      <alignment horizontal="left" vertical="center" wrapText="1"/>
      <protection locked="0"/>
    </xf>
    <xf numFmtId="0" fontId="20" fillId="5" borderId="6" xfId="0" applyFont="1" applyFill="1" applyBorder="1" applyAlignment="1" applyProtection="1">
      <alignment horizontal="left" vertical="center"/>
      <protection locked="0"/>
    </xf>
    <xf numFmtId="0" fontId="20" fillId="5" borderId="44" xfId="0" applyFont="1" applyFill="1" applyBorder="1" applyAlignment="1" applyProtection="1">
      <alignment horizontal="left" vertical="center"/>
      <protection locked="0"/>
    </xf>
    <xf numFmtId="0" fontId="13" fillId="12" borderId="6" xfId="1" applyFont="1" applyFill="1" applyBorder="1" applyAlignment="1">
      <alignment horizontal="left" vertical="center" wrapText="1"/>
    </xf>
    <xf numFmtId="0" fontId="6" fillId="9" borderId="45" xfId="0" applyFont="1" applyFill="1" applyBorder="1" applyAlignment="1">
      <alignment horizontal="center" vertical="center"/>
    </xf>
    <xf numFmtId="0" fontId="6" fillId="9" borderId="7" xfId="0" applyFont="1" applyFill="1" applyBorder="1" applyAlignment="1">
      <alignment horizontal="center" vertical="center"/>
    </xf>
    <xf numFmtId="0" fontId="6" fillId="9" borderId="46" xfId="0" applyFont="1" applyFill="1" applyBorder="1" applyAlignment="1">
      <alignment horizontal="center" vertical="center"/>
    </xf>
    <xf numFmtId="0" fontId="36" fillId="3" borderId="1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0" fontId="30" fillId="3" borderId="17" xfId="0" applyFont="1" applyFill="1" applyBorder="1" applyAlignment="1">
      <alignment horizontal="left" vertical="center" wrapText="1"/>
    </xf>
    <xf numFmtId="0" fontId="13" fillId="3" borderId="17" xfId="0" applyFont="1" applyFill="1" applyBorder="1" applyAlignment="1">
      <alignment horizontal="left" vertical="center" wrapText="1"/>
    </xf>
    <xf numFmtId="0" fontId="4" fillId="9" borderId="48" xfId="0" applyFont="1" applyFill="1" applyBorder="1" applyAlignment="1">
      <alignment horizontal="center"/>
    </xf>
    <xf numFmtId="0" fontId="4" fillId="9" borderId="4" xfId="0" applyFont="1" applyFill="1" applyBorder="1" applyAlignment="1">
      <alignment horizontal="center"/>
    </xf>
    <xf numFmtId="0" fontId="4" fillId="9" borderId="47" xfId="0" applyFont="1" applyFill="1" applyBorder="1" applyAlignment="1">
      <alignment horizontal="center"/>
    </xf>
    <xf numFmtId="0" fontId="30" fillId="3" borderId="6"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38" fillId="0" borderId="6" xfId="0" applyFont="1" applyBorder="1" applyAlignment="1" applyProtection="1">
      <alignment horizontal="center" vertical="center" wrapText="1"/>
      <protection locked="0"/>
    </xf>
  </cellXfs>
  <cellStyles count="4">
    <cellStyle name="Normale" xfId="0" builtinId="0"/>
    <cellStyle name="Normale 2" xfId="1"/>
    <cellStyle name="Normale 3" xfId="2"/>
    <cellStyle name="Percentuale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27"/>
  <sheetViews>
    <sheetView tabSelected="1" topLeftCell="A14" zoomScaleNormal="100" zoomScaleSheetLayoutView="90" workbookViewId="0">
      <selection activeCell="C17" sqref="C17"/>
    </sheetView>
  </sheetViews>
  <sheetFormatPr defaultColWidth="11.44140625" defaultRowHeight="15" customHeight="1" x14ac:dyDescent="0.3"/>
  <cols>
    <col min="1" max="1" width="8.6640625" style="19" customWidth="1"/>
    <col min="2" max="2" width="43.21875" style="19" customWidth="1"/>
    <col min="3" max="3" width="14.44140625" style="19" customWidth="1"/>
    <col min="4" max="4" width="131.109375" style="19" bestFit="1" customWidth="1"/>
    <col min="5" max="5" width="24" style="19" customWidth="1"/>
    <col min="6" max="6" width="18" style="19" customWidth="1"/>
    <col min="7" max="7" width="11.88671875" style="19" customWidth="1"/>
    <col min="8" max="8" width="15.33203125" style="19" customWidth="1"/>
    <col min="9" max="9" width="11.88671875" style="19" customWidth="1"/>
    <col min="10" max="10" width="15.33203125" style="19" customWidth="1"/>
    <col min="11" max="11" width="11.88671875" style="19" customWidth="1"/>
    <col min="12" max="13" width="13" style="19" customWidth="1"/>
    <col min="14" max="14" width="1.44140625" style="19" customWidth="1"/>
    <col min="15" max="15" width="17.44140625" style="19" customWidth="1"/>
    <col min="16" max="16" width="13.5546875" style="19" customWidth="1"/>
    <col min="17" max="17" width="19.44140625" style="19" bestFit="1" customWidth="1"/>
    <col min="18" max="18" width="12.6640625" style="19" customWidth="1"/>
    <col min="19" max="16384" width="11.44140625" style="19"/>
  </cols>
  <sheetData>
    <row r="1" spans="1:18" ht="27" customHeight="1" x14ac:dyDescent="0.3">
      <c r="A1" s="57"/>
      <c r="B1" s="145" t="s">
        <v>0</v>
      </c>
      <c r="C1" s="146"/>
      <c r="D1" s="146"/>
      <c r="E1" s="146"/>
      <c r="F1" s="146"/>
      <c r="G1" s="146"/>
      <c r="H1" s="146"/>
      <c r="I1" s="146"/>
      <c r="J1" s="146"/>
      <c r="K1" s="146"/>
      <c r="L1" s="146"/>
      <c r="M1" s="146"/>
      <c r="N1" s="146"/>
      <c r="O1" s="146"/>
      <c r="P1" s="146"/>
      <c r="Q1" s="146"/>
      <c r="R1" s="147"/>
    </row>
    <row r="2" spans="1:18" ht="17.25" customHeight="1" x14ac:dyDescent="0.3">
      <c r="A2" s="57"/>
      <c r="B2" s="148" t="s">
        <v>1</v>
      </c>
      <c r="C2" s="149"/>
      <c r="D2" s="149"/>
      <c r="E2" s="149"/>
      <c r="F2" s="149"/>
      <c r="G2" s="149"/>
      <c r="H2" s="149"/>
      <c r="I2" s="149"/>
      <c r="J2" s="149"/>
      <c r="K2" s="149"/>
      <c r="L2" s="149"/>
      <c r="M2" s="149"/>
      <c r="N2" s="149"/>
      <c r="O2" s="149"/>
      <c r="P2" s="149"/>
      <c r="Q2" s="149"/>
      <c r="R2" s="150"/>
    </row>
    <row r="3" spans="1:18" ht="15.75" customHeight="1" x14ac:dyDescent="0.3">
      <c r="A3" s="57"/>
      <c r="B3" s="151" t="s">
        <v>2</v>
      </c>
      <c r="C3" s="152"/>
      <c r="D3" s="152"/>
      <c r="E3" s="152"/>
      <c r="F3" s="152"/>
      <c r="G3" s="152"/>
      <c r="H3" s="152"/>
      <c r="I3" s="152"/>
      <c r="J3" s="152"/>
      <c r="K3" s="152"/>
      <c r="L3" s="152"/>
      <c r="M3" s="152"/>
      <c r="N3" s="152"/>
      <c r="O3" s="152"/>
      <c r="P3" s="152"/>
      <c r="Q3" s="152"/>
      <c r="R3" s="153"/>
    </row>
    <row r="4" spans="1:18" ht="15.6" x14ac:dyDescent="0.3">
      <c r="A4" s="57"/>
      <c r="B4" s="59"/>
      <c r="C4" s="60"/>
      <c r="D4" s="60"/>
      <c r="E4" s="60"/>
      <c r="F4" s="60"/>
      <c r="G4" s="60"/>
      <c r="H4" s="60"/>
      <c r="I4" s="60"/>
      <c r="J4" s="60"/>
      <c r="K4" s="60"/>
      <c r="L4" s="60"/>
      <c r="M4" s="60"/>
      <c r="N4" s="60"/>
      <c r="O4" s="60"/>
      <c r="P4" s="60"/>
      <c r="Q4" s="60"/>
      <c r="R4" s="60"/>
    </row>
    <row r="5" spans="1:18" s="45" customFormat="1" ht="22.5" customHeight="1" x14ac:dyDescent="0.3">
      <c r="A5" s="58"/>
      <c r="B5" s="137" t="s">
        <v>3</v>
      </c>
      <c r="C5" s="137"/>
      <c r="D5" s="139" t="s">
        <v>164</v>
      </c>
      <c r="E5" s="140"/>
      <c r="F5" s="140"/>
      <c r="G5" s="140"/>
      <c r="H5" s="140"/>
      <c r="I5" s="140"/>
      <c r="J5" s="140"/>
      <c r="K5" s="140"/>
      <c r="L5" s="140"/>
      <c r="M5" s="140"/>
      <c r="N5" s="140"/>
      <c r="O5" s="140"/>
      <c r="P5" s="140"/>
      <c r="Q5" s="140"/>
      <c r="R5" s="141"/>
    </row>
    <row r="6" spans="1:18" s="45" customFormat="1" ht="24" customHeight="1" x14ac:dyDescent="0.3">
      <c r="A6" s="58"/>
      <c r="B6" s="137" t="s">
        <v>4</v>
      </c>
      <c r="C6" s="137"/>
      <c r="D6" s="139" t="s">
        <v>165</v>
      </c>
      <c r="E6" s="140"/>
      <c r="F6" s="140"/>
      <c r="G6" s="140"/>
      <c r="H6" s="140"/>
      <c r="I6" s="140"/>
      <c r="J6" s="140"/>
      <c r="K6" s="140"/>
      <c r="L6" s="140"/>
      <c r="M6" s="140"/>
      <c r="N6" s="140"/>
      <c r="O6" s="140"/>
      <c r="P6" s="140"/>
      <c r="Q6" s="140"/>
      <c r="R6" s="141"/>
    </row>
    <row r="7" spans="1:18" s="45" customFormat="1" ht="24.75" customHeight="1" x14ac:dyDescent="0.3">
      <c r="A7" s="58"/>
      <c r="B7" s="138" t="s">
        <v>5</v>
      </c>
      <c r="C7" s="138"/>
      <c r="D7" s="142" t="s">
        <v>166</v>
      </c>
      <c r="E7" s="143"/>
      <c r="F7" s="143"/>
      <c r="G7" s="143"/>
      <c r="H7" s="143"/>
      <c r="I7" s="143"/>
      <c r="J7" s="143"/>
      <c r="K7" s="143"/>
      <c r="L7" s="143"/>
      <c r="M7" s="143"/>
      <c r="N7" s="143"/>
      <c r="O7" s="143"/>
      <c r="P7" s="143"/>
      <c r="Q7" s="143"/>
      <c r="R7" s="144"/>
    </row>
    <row r="8" spans="1:18" s="45" customFormat="1" ht="24.75" customHeight="1" x14ac:dyDescent="0.3">
      <c r="A8" s="58"/>
      <c r="B8" s="138" t="s">
        <v>6</v>
      </c>
      <c r="C8" s="138"/>
      <c r="D8" s="142" t="s">
        <v>167</v>
      </c>
      <c r="E8" s="143"/>
      <c r="F8" s="143"/>
      <c r="G8" s="143"/>
      <c r="H8" s="143"/>
      <c r="I8" s="143"/>
      <c r="J8" s="143"/>
      <c r="K8" s="143"/>
      <c r="L8" s="143"/>
      <c r="M8" s="143"/>
      <c r="N8" s="143"/>
      <c r="O8" s="143"/>
      <c r="P8" s="143"/>
      <c r="Q8" s="143"/>
      <c r="R8" s="144"/>
    </row>
    <row r="9" spans="1:18" ht="15" customHeight="1" x14ac:dyDescent="0.3">
      <c r="A9" s="57"/>
      <c r="B9" s="60"/>
      <c r="C9" s="60"/>
      <c r="D9" s="60"/>
      <c r="E9" s="60"/>
      <c r="F9" s="60"/>
      <c r="G9" s="60"/>
      <c r="H9" s="60"/>
      <c r="I9" s="60"/>
      <c r="J9" s="60"/>
      <c r="K9" s="60"/>
      <c r="L9" s="61"/>
      <c r="M9" s="61"/>
      <c r="N9" s="154"/>
      <c r="O9" s="154"/>
      <c r="P9" s="62"/>
      <c r="Q9" s="158"/>
      <c r="R9" s="158"/>
    </row>
    <row r="10" spans="1:18" ht="28.5" customHeight="1" x14ac:dyDescent="0.3">
      <c r="A10" s="134" t="s">
        <v>7</v>
      </c>
      <c r="B10" s="162" t="s">
        <v>8</v>
      </c>
      <c r="C10" s="134" t="s">
        <v>9</v>
      </c>
      <c r="D10" s="134" t="s">
        <v>10</v>
      </c>
      <c r="E10" s="134" t="s">
        <v>11</v>
      </c>
      <c r="F10" s="134" t="s">
        <v>12</v>
      </c>
      <c r="G10" s="134" t="s">
        <v>13</v>
      </c>
      <c r="H10" s="134" t="s">
        <v>14</v>
      </c>
      <c r="I10" s="134" t="s">
        <v>13</v>
      </c>
      <c r="J10" s="134" t="s">
        <v>15</v>
      </c>
      <c r="K10" s="134" t="s">
        <v>13</v>
      </c>
      <c r="L10" s="134" t="s">
        <v>16</v>
      </c>
      <c r="M10" s="134" t="s">
        <v>17</v>
      </c>
      <c r="N10" s="155"/>
      <c r="O10" s="134" t="s">
        <v>18</v>
      </c>
      <c r="P10" s="134" t="s">
        <v>162</v>
      </c>
      <c r="Q10" s="165" t="s">
        <v>19</v>
      </c>
      <c r="R10" s="134" t="s">
        <v>20</v>
      </c>
    </row>
    <row r="11" spans="1:18" ht="28.5" customHeight="1" x14ac:dyDescent="0.3">
      <c r="A11" s="135"/>
      <c r="B11" s="163"/>
      <c r="C11" s="135"/>
      <c r="D11" s="135"/>
      <c r="E11" s="135"/>
      <c r="F11" s="135"/>
      <c r="G11" s="135"/>
      <c r="H11" s="135"/>
      <c r="I11" s="135"/>
      <c r="J11" s="135"/>
      <c r="K11" s="135"/>
      <c r="L11" s="135"/>
      <c r="M11" s="135"/>
      <c r="N11" s="156"/>
      <c r="O11" s="135"/>
      <c r="P11" s="135"/>
      <c r="Q11" s="166"/>
      <c r="R11" s="135"/>
    </row>
    <row r="12" spans="1:18" ht="12" customHeight="1" x14ac:dyDescent="0.3">
      <c r="A12" s="136"/>
      <c r="B12" s="164"/>
      <c r="C12" s="136"/>
      <c r="D12" s="136"/>
      <c r="E12" s="136"/>
      <c r="F12" s="136"/>
      <c r="G12" s="136"/>
      <c r="H12" s="136"/>
      <c r="I12" s="136"/>
      <c r="J12" s="136"/>
      <c r="K12" s="136"/>
      <c r="L12" s="136"/>
      <c r="M12" s="136"/>
      <c r="N12" s="157"/>
      <c r="O12" s="136"/>
      <c r="P12" s="136"/>
      <c r="Q12" s="167"/>
      <c r="R12" s="136"/>
    </row>
    <row r="13" spans="1:18" ht="248.4" x14ac:dyDescent="0.3">
      <c r="A13" s="44" t="s">
        <v>168</v>
      </c>
      <c r="B13" s="132" t="s">
        <v>180</v>
      </c>
      <c r="C13" s="133">
        <v>0.5</v>
      </c>
      <c r="D13" s="133" t="s">
        <v>181</v>
      </c>
      <c r="E13" s="133">
        <v>1</v>
      </c>
      <c r="F13" s="133"/>
      <c r="G13" s="20"/>
      <c r="H13" s="133"/>
      <c r="I13" s="20"/>
      <c r="J13" s="133"/>
      <c r="K13" s="20"/>
      <c r="L13" s="5"/>
      <c r="M13" s="73" t="str">
        <f>IF(L13&gt;0,IF(AND(L13&gt;=0,L13&lt;61),1,IF(AND(L13&gt;=61,L13&lt;81),2,IF(AND(L13&gt;=81,L13&lt;91),3,IF(AND(L13&gt;=91,L13&lt;=100),4)))),"")</f>
        <v/>
      </c>
      <c r="N13" s="15"/>
      <c r="O13" s="17"/>
      <c r="P13" s="18"/>
      <c r="Q13" s="12"/>
      <c r="R13" s="39">
        <f>C13*P13/100</f>
        <v>0</v>
      </c>
    </row>
    <row r="14" spans="1:18" ht="82.8" x14ac:dyDescent="0.3">
      <c r="A14" s="44" t="s">
        <v>170</v>
      </c>
      <c r="B14" s="132" t="s">
        <v>171</v>
      </c>
      <c r="C14" s="133">
        <v>0.25</v>
      </c>
      <c r="D14" s="133" t="s">
        <v>173</v>
      </c>
      <c r="E14" s="133" t="s">
        <v>172</v>
      </c>
      <c r="F14" s="133"/>
      <c r="G14" s="20"/>
      <c r="H14" s="133"/>
      <c r="I14" s="20"/>
      <c r="J14" s="133"/>
      <c r="K14" s="20"/>
      <c r="L14" s="5"/>
      <c r="M14" s="73" t="str">
        <f t="shared" ref="M14:M17" si="0">IF(L14&gt;0,IF(AND(L14&gt;=0,L14&lt;61),1,IF(AND(L14&gt;=61,L14&lt;81),2,IF(AND(L14&gt;=81,L14&lt;91),3,IF(AND(L14&gt;=91,L14&lt;=100),4)))),"")</f>
        <v/>
      </c>
      <c r="N14" s="15"/>
      <c r="O14" s="17"/>
      <c r="P14" s="18"/>
      <c r="Q14" s="13"/>
      <c r="R14" s="39">
        <f t="shared" ref="R14:R15" si="1">C14*P14/100</f>
        <v>0</v>
      </c>
    </row>
    <row r="15" spans="1:18" ht="110.4" x14ac:dyDescent="0.3">
      <c r="A15" s="44" t="s">
        <v>169</v>
      </c>
      <c r="B15" s="132" t="s">
        <v>174</v>
      </c>
      <c r="C15" s="133">
        <v>0.15</v>
      </c>
      <c r="D15" s="133" t="s">
        <v>175</v>
      </c>
      <c r="E15" s="133" t="s">
        <v>176</v>
      </c>
      <c r="F15" s="133"/>
      <c r="G15" s="20"/>
      <c r="H15" s="133"/>
      <c r="I15" s="20"/>
      <c r="J15" s="133"/>
      <c r="K15" s="20"/>
      <c r="L15" s="5"/>
      <c r="M15" s="73" t="str">
        <f t="shared" si="0"/>
        <v/>
      </c>
      <c r="N15" s="15"/>
      <c r="O15" s="17"/>
      <c r="P15" s="13"/>
      <c r="Q15" s="14"/>
      <c r="R15" s="39">
        <f t="shared" si="1"/>
        <v>0</v>
      </c>
    </row>
    <row r="16" spans="1:18" ht="55.2" x14ac:dyDescent="0.3">
      <c r="A16" s="246" t="s">
        <v>177</v>
      </c>
      <c r="B16" s="132" t="s">
        <v>178</v>
      </c>
      <c r="C16" s="133">
        <v>0.1</v>
      </c>
      <c r="D16" s="133" t="s">
        <v>179</v>
      </c>
      <c r="E16" s="133">
        <v>1</v>
      </c>
      <c r="F16" s="133"/>
      <c r="G16" s="20"/>
      <c r="H16" s="133"/>
      <c r="I16" s="20"/>
      <c r="J16" s="133"/>
      <c r="K16" s="20"/>
      <c r="L16" s="5"/>
      <c r="M16" s="73" t="str">
        <f t="shared" si="0"/>
        <v/>
      </c>
      <c r="N16" s="15"/>
      <c r="O16" s="17"/>
      <c r="P16" s="13"/>
      <c r="Q16" s="42"/>
      <c r="R16" s="39">
        <f>C16*P16/100</f>
        <v>0</v>
      </c>
    </row>
    <row r="17" spans="1:18" ht="26.25" customHeight="1" x14ac:dyDescent="0.3">
      <c r="A17" s="44" t="s">
        <v>21</v>
      </c>
      <c r="B17" s="132"/>
      <c r="C17" s="133"/>
      <c r="D17" s="133"/>
      <c r="E17" s="133"/>
      <c r="F17" s="133"/>
      <c r="G17" s="20"/>
      <c r="H17" s="133"/>
      <c r="I17" s="20"/>
      <c r="J17" s="133"/>
      <c r="K17" s="20"/>
      <c r="L17" s="5"/>
      <c r="M17" s="73" t="str">
        <f t="shared" si="0"/>
        <v/>
      </c>
      <c r="N17" s="15"/>
      <c r="O17" s="17"/>
      <c r="P17" s="18"/>
      <c r="Q17" s="41"/>
      <c r="R17" s="40">
        <f>C17*P17/100</f>
        <v>0</v>
      </c>
    </row>
    <row r="18" spans="1:18" ht="31.5" customHeight="1" x14ac:dyDescent="0.3">
      <c r="A18" s="57"/>
      <c r="B18" s="63" t="s">
        <v>22</v>
      </c>
      <c r="C18" s="16">
        <f>SUM(C13:C17)</f>
        <v>1</v>
      </c>
      <c r="D18" s="65"/>
      <c r="E18" s="65"/>
      <c r="F18" s="65"/>
      <c r="G18" s="65"/>
      <c r="H18" s="65"/>
      <c r="I18" s="65"/>
      <c r="J18" s="65"/>
      <c r="K18" s="65"/>
      <c r="L18" s="61"/>
      <c r="M18" s="61"/>
      <c r="N18" s="61"/>
      <c r="O18" s="66"/>
      <c r="P18" s="168" t="s">
        <v>23</v>
      </c>
      <c r="Q18" s="169"/>
      <c r="R18" s="40">
        <f>SUM(R13:R17)</f>
        <v>0</v>
      </c>
    </row>
    <row r="19" spans="1:18" ht="14.4" x14ac:dyDescent="0.3">
      <c r="A19" s="57"/>
      <c r="B19" s="60"/>
      <c r="C19" s="60"/>
      <c r="D19" s="60"/>
      <c r="E19" s="60"/>
      <c r="F19" s="60"/>
      <c r="G19" s="60"/>
      <c r="H19" s="60"/>
      <c r="I19" s="60"/>
      <c r="J19" s="60"/>
      <c r="K19" s="60"/>
      <c r="L19" s="60"/>
      <c r="M19" s="60"/>
      <c r="N19" s="60"/>
      <c r="O19" s="60"/>
      <c r="P19" s="60"/>
      <c r="Q19" s="60"/>
      <c r="R19" s="60"/>
    </row>
    <row r="20" spans="1:18" ht="15.6" x14ac:dyDescent="0.3">
      <c r="A20" s="57"/>
      <c r="B20" s="64" t="s">
        <v>24</v>
      </c>
      <c r="C20" s="67"/>
      <c r="D20" s="67"/>
      <c r="E20" s="67"/>
      <c r="F20" s="67"/>
      <c r="G20" s="60"/>
      <c r="H20" s="60"/>
      <c r="I20" s="60"/>
      <c r="J20" s="60"/>
      <c r="K20" s="60"/>
      <c r="L20" s="60"/>
      <c r="M20" s="60"/>
      <c r="N20" s="60"/>
      <c r="O20" s="60"/>
      <c r="P20" s="60"/>
      <c r="Q20" s="60"/>
      <c r="R20" s="60"/>
    </row>
    <row r="21" spans="1:18" ht="15" customHeight="1" x14ac:dyDescent="0.3">
      <c r="A21" s="57"/>
      <c r="B21" s="25" t="s">
        <v>25</v>
      </c>
      <c r="C21" s="26" t="s">
        <v>26</v>
      </c>
      <c r="D21" s="26" t="s">
        <v>27</v>
      </c>
      <c r="E21" s="26" t="s">
        <v>28</v>
      </c>
      <c r="F21" s="26" t="s">
        <v>29</v>
      </c>
      <c r="G21" s="60"/>
      <c r="H21" s="60"/>
      <c r="I21" s="60"/>
      <c r="J21" s="60"/>
      <c r="K21" s="60"/>
      <c r="L21" s="60"/>
      <c r="M21" s="60"/>
      <c r="N21" s="60"/>
      <c r="O21" s="60"/>
      <c r="P21" s="60"/>
      <c r="Q21" s="60"/>
      <c r="R21" s="60"/>
    </row>
    <row r="22" spans="1:18" ht="41.4" x14ac:dyDescent="0.3">
      <c r="A22" s="57"/>
      <c r="B22" s="25" t="s">
        <v>30</v>
      </c>
      <c r="C22" s="26" t="s">
        <v>31</v>
      </c>
      <c r="D22" s="26" t="s">
        <v>32</v>
      </c>
      <c r="E22" s="26" t="s">
        <v>33</v>
      </c>
      <c r="F22" s="26" t="s">
        <v>34</v>
      </c>
      <c r="G22" s="60"/>
      <c r="H22" s="60"/>
      <c r="I22" s="60"/>
      <c r="J22" s="60"/>
      <c r="K22" s="60"/>
      <c r="L22" s="60"/>
      <c r="M22" s="60"/>
      <c r="N22" s="60"/>
      <c r="O22" s="60"/>
      <c r="P22" s="60"/>
      <c r="Q22" s="68"/>
      <c r="R22" s="60"/>
    </row>
    <row r="23" spans="1:18" ht="46.5" customHeight="1" x14ac:dyDescent="0.3">
      <c r="A23" s="57"/>
      <c r="B23" s="27" t="s">
        <v>35</v>
      </c>
      <c r="C23" s="28" t="s">
        <v>36</v>
      </c>
      <c r="D23" s="28" t="s">
        <v>37</v>
      </c>
      <c r="E23" s="28" t="s">
        <v>38</v>
      </c>
      <c r="F23" s="28" t="s">
        <v>39</v>
      </c>
      <c r="G23" s="60"/>
      <c r="H23" s="60"/>
      <c r="I23" s="60"/>
      <c r="J23" s="60"/>
      <c r="K23" s="60"/>
      <c r="L23" s="60"/>
      <c r="M23" s="60"/>
      <c r="N23" s="60"/>
      <c r="O23" s="60"/>
      <c r="P23" s="60"/>
      <c r="Q23" s="60"/>
      <c r="R23" s="60"/>
    </row>
    <row r="24" spans="1:18" ht="14.4" x14ac:dyDescent="0.3">
      <c r="A24" s="57"/>
      <c r="B24" s="60"/>
      <c r="C24" s="60"/>
      <c r="D24" s="60"/>
      <c r="E24" s="60"/>
      <c r="F24" s="60"/>
      <c r="G24" s="60"/>
      <c r="H24" s="60"/>
      <c r="I24" s="60"/>
      <c r="J24" s="60"/>
      <c r="K24" s="60"/>
      <c r="L24" s="60"/>
      <c r="M24" s="60"/>
      <c r="N24" s="60"/>
      <c r="O24" s="60"/>
      <c r="P24" s="60"/>
      <c r="Q24" s="60"/>
      <c r="R24" s="60"/>
    </row>
    <row r="25" spans="1:18" ht="15" customHeight="1" x14ac:dyDescent="0.3">
      <c r="A25" s="57"/>
      <c r="B25" s="159" t="s">
        <v>19</v>
      </c>
      <c r="C25" s="161" t="s">
        <v>40</v>
      </c>
      <c r="D25" s="161"/>
      <c r="E25" s="161"/>
      <c r="F25" s="161"/>
      <c r="G25" s="161"/>
      <c r="H25" s="161"/>
      <c r="I25" s="161"/>
      <c r="J25" s="161"/>
      <c r="K25" s="161"/>
      <c r="L25" s="69"/>
      <c r="M25" s="161"/>
      <c r="N25" s="161"/>
      <c r="O25" s="161"/>
      <c r="P25" s="161"/>
      <c r="Q25" s="161"/>
      <c r="R25" s="161"/>
    </row>
    <row r="26" spans="1:18" ht="12.75" customHeight="1" x14ac:dyDescent="0.3">
      <c r="A26" s="57"/>
      <c r="B26" s="160"/>
      <c r="C26" s="161"/>
      <c r="D26" s="161"/>
      <c r="E26" s="161"/>
      <c r="F26" s="161"/>
      <c r="G26" s="161"/>
      <c r="H26" s="161"/>
      <c r="I26" s="161"/>
      <c r="J26" s="161"/>
      <c r="K26" s="161"/>
      <c r="L26" s="69"/>
      <c r="M26" s="161"/>
      <c r="N26" s="161"/>
      <c r="O26" s="161"/>
      <c r="P26" s="161"/>
      <c r="Q26" s="161"/>
      <c r="R26" s="161"/>
    </row>
    <row r="27" spans="1:18" ht="12.75" customHeight="1" x14ac:dyDescent="0.3"/>
  </sheetData>
  <sheetProtection algorithmName="SHA-512" hashValue="igwPi/z2hpMms7DpXutB0Ph3HCFVQXGuzBvsr43sA3EZsW75c48sydN2MaSt184DecJHYkefQAWgS3O0VN2qWg==" saltValue="PzPXm2ro2aiBQCDjU1ykKA==" spinCount="100000" sheet="1" formatCells="0" formatColumns="0" formatRows="0" insertRows="0" deleteRows="0"/>
  <protectedRanges>
    <protectedRange sqref="L13:Q17" name="Intervallo4_3_1"/>
    <protectedRange sqref="B13:K17" name="Intervallo3_3_1"/>
    <protectedRange sqref="B5:R8" name="Intervallo2_2_1"/>
  </protectedRanges>
  <mergeCells count="35">
    <mergeCell ref="B25:B26"/>
    <mergeCell ref="C25:K26"/>
    <mergeCell ref="M10:M12"/>
    <mergeCell ref="M25:R26"/>
    <mergeCell ref="E10:E12"/>
    <mergeCell ref="C10:C12"/>
    <mergeCell ref="D10:D12"/>
    <mergeCell ref="O10:O12"/>
    <mergeCell ref="B10:B12"/>
    <mergeCell ref="Q10:Q12"/>
    <mergeCell ref="P18:Q18"/>
    <mergeCell ref="L10:L12"/>
    <mergeCell ref="N9:O9"/>
    <mergeCell ref="F10:F12"/>
    <mergeCell ref="R10:R12"/>
    <mergeCell ref="P10:P12"/>
    <mergeCell ref="J10:J12"/>
    <mergeCell ref="K10:K12"/>
    <mergeCell ref="G10:G12"/>
    <mergeCell ref="N10:N12"/>
    <mergeCell ref="H10:H12"/>
    <mergeCell ref="I10:I12"/>
    <mergeCell ref="Q9:R9"/>
    <mergeCell ref="D5:R5"/>
    <mergeCell ref="D6:R6"/>
    <mergeCell ref="D7:R7"/>
    <mergeCell ref="D8:R8"/>
    <mergeCell ref="B1:R1"/>
    <mergeCell ref="B2:R2"/>
    <mergeCell ref="B3:R3"/>
    <mergeCell ref="A10:A12"/>
    <mergeCell ref="B5:C5"/>
    <mergeCell ref="B6:C6"/>
    <mergeCell ref="B7:C7"/>
    <mergeCell ref="B8:C8"/>
  </mergeCells>
  <phoneticPr fontId="3" type="noConversion"/>
  <dataValidations count="1">
    <dataValidation type="list" allowBlank="1" showInputMessage="1" showErrorMessage="1" sqref="G13:G17 I13:I17 K13:K17">
      <formula1>"in linea,positivo,negativo"</formula1>
    </dataValidation>
  </dataValidations>
  <pageMargins left="0.31496062992125984" right="0.31496062992125984" top="0.74803149606299213" bottom="0.35433070866141736" header="0.31496062992125984" footer="0.31496062992125984"/>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M41"/>
  <sheetViews>
    <sheetView view="pageBreakPreview" zoomScale="82" zoomScaleNormal="100" zoomScaleSheetLayoutView="82" workbookViewId="0">
      <selection activeCell="F12" sqref="F12"/>
    </sheetView>
  </sheetViews>
  <sheetFormatPr defaultColWidth="11.44140625" defaultRowHeight="10.199999999999999" x14ac:dyDescent="0.2"/>
  <cols>
    <col min="1" max="1" width="18" style="6" customWidth="1"/>
    <col min="2" max="3" width="7.6640625" style="6" bestFit="1" customWidth="1"/>
    <col min="4" max="4" width="19.6640625" style="6" customWidth="1"/>
    <col min="5" max="5" width="31.44140625" style="6" customWidth="1"/>
    <col min="6" max="7" width="6.6640625" style="6" customWidth="1"/>
    <col min="8" max="8" width="11.44140625" style="6" customWidth="1"/>
    <col min="9" max="9" width="2" style="6" bestFit="1" customWidth="1"/>
    <col min="10" max="10" width="15.6640625" style="6" customWidth="1"/>
    <col min="11" max="11" width="9" style="6" customWidth="1"/>
    <col min="12" max="12" width="25.33203125" style="6" customWidth="1"/>
    <col min="13" max="13" width="28.5546875" style="6" customWidth="1"/>
    <col min="14" max="16384" width="11.44140625" style="6"/>
  </cols>
  <sheetData>
    <row r="1" spans="1:13" s="2" customFormat="1" ht="17.25" customHeight="1" x14ac:dyDescent="0.3">
      <c r="A1" s="192" t="s">
        <v>41</v>
      </c>
      <c r="B1" s="193"/>
      <c r="C1" s="193"/>
      <c r="D1" s="193"/>
      <c r="E1" s="193"/>
      <c r="F1" s="193"/>
      <c r="G1" s="193"/>
      <c r="H1" s="193"/>
      <c r="I1" s="193"/>
      <c r="J1" s="193"/>
      <c r="K1" s="193"/>
      <c r="L1" s="193"/>
      <c r="M1" s="194"/>
    </row>
    <row r="2" spans="1:13" s="2" customFormat="1" ht="18.75" customHeight="1" x14ac:dyDescent="0.3">
      <c r="A2" s="209" t="s">
        <v>42</v>
      </c>
      <c r="B2" s="210"/>
      <c r="C2" s="210"/>
      <c r="D2" s="210"/>
      <c r="E2" s="210"/>
      <c r="F2" s="210"/>
      <c r="G2" s="210"/>
      <c r="H2" s="210"/>
      <c r="I2" s="210"/>
      <c r="J2" s="210"/>
      <c r="K2" s="208"/>
      <c r="L2" s="208"/>
      <c r="M2" s="43"/>
    </row>
    <row r="3" spans="1:13" s="2" customFormat="1" ht="12.75" customHeight="1" x14ac:dyDescent="0.3">
      <c r="A3" s="71"/>
      <c r="B3" s="71"/>
      <c r="C3" s="71"/>
      <c r="D3" s="71"/>
      <c r="E3" s="71"/>
      <c r="F3" s="71"/>
      <c r="G3" s="71"/>
      <c r="H3" s="71"/>
      <c r="I3" s="71"/>
      <c r="J3" s="71"/>
      <c r="K3" s="72"/>
      <c r="L3" s="72"/>
      <c r="M3" s="60"/>
    </row>
    <row r="4" spans="1:13" s="2" customFormat="1" ht="16.5" customHeight="1" x14ac:dyDescent="0.3">
      <c r="A4" s="211" t="s">
        <v>3</v>
      </c>
      <c r="B4" s="211"/>
      <c r="C4" s="212"/>
      <c r="D4" s="213"/>
      <c r="E4" s="213"/>
      <c r="F4" s="213"/>
      <c r="G4" s="213"/>
      <c r="H4" s="213"/>
      <c r="I4" s="213"/>
      <c r="J4" s="213"/>
      <c r="K4" s="213"/>
      <c r="L4" s="213"/>
      <c r="M4" s="213"/>
    </row>
    <row r="5" spans="1:13" s="2" customFormat="1" ht="16.5" customHeight="1" x14ac:dyDescent="0.3">
      <c r="A5" s="211" t="s">
        <v>4</v>
      </c>
      <c r="B5" s="211"/>
      <c r="C5" s="212"/>
      <c r="D5" s="213"/>
      <c r="E5" s="213"/>
      <c r="F5" s="213"/>
      <c r="G5" s="213"/>
      <c r="H5" s="213"/>
      <c r="I5" s="213"/>
      <c r="J5" s="213"/>
      <c r="K5" s="213"/>
      <c r="L5" s="213"/>
      <c r="M5" s="213"/>
    </row>
    <row r="6" spans="1:13" s="2" customFormat="1" ht="16.5" customHeight="1" x14ac:dyDescent="0.3">
      <c r="A6" s="180" t="s">
        <v>5</v>
      </c>
      <c r="B6" s="180"/>
      <c r="C6" s="170"/>
      <c r="D6" s="171"/>
      <c r="E6" s="171"/>
      <c r="F6" s="171"/>
      <c r="G6" s="171"/>
      <c r="H6" s="171"/>
      <c r="I6" s="171"/>
      <c r="J6" s="171"/>
      <c r="K6" s="171"/>
      <c r="L6" s="171"/>
      <c r="M6" s="171"/>
    </row>
    <row r="7" spans="1:13" s="2" customFormat="1" ht="16.5" customHeight="1" x14ac:dyDescent="0.3">
      <c r="A7" s="180" t="s">
        <v>6</v>
      </c>
      <c r="B7" s="180"/>
      <c r="C7" s="170"/>
      <c r="D7" s="171"/>
      <c r="E7" s="171"/>
      <c r="F7" s="171"/>
      <c r="G7" s="171"/>
      <c r="H7" s="171"/>
      <c r="I7" s="171"/>
      <c r="J7" s="171"/>
      <c r="K7" s="171"/>
      <c r="L7" s="171"/>
      <c r="M7" s="171"/>
    </row>
    <row r="8" spans="1:13" ht="10.8" thickBot="1" x14ac:dyDescent="0.25">
      <c r="A8" s="70"/>
      <c r="B8" s="70"/>
      <c r="C8" s="70"/>
      <c r="D8" s="70"/>
      <c r="E8" s="70"/>
      <c r="F8" s="70"/>
      <c r="G8" s="70"/>
      <c r="H8" s="70"/>
      <c r="I8" s="70"/>
      <c r="J8" s="70"/>
      <c r="K8" s="70"/>
      <c r="L8" s="70"/>
      <c r="M8" s="70"/>
    </row>
    <row r="9" spans="1:13" s="7" customFormat="1" x14ac:dyDescent="0.3">
      <c r="A9" s="74" t="s">
        <v>43</v>
      </c>
      <c r="B9" s="75" t="s">
        <v>44</v>
      </c>
      <c r="C9" s="75" t="s">
        <v>45</v>
      </c>
      <c r="D9" s="75" t="s">
        <v>46</v>
      </c>
      <c r="E9" s="75" t="s">
        <v>47</v>
      </c>
      <c r="F9" s="75" t="s">
        <v>48</v>
      </c>
      <c r="G9" s="75" t="s">
        <v>49</v>
      </c>
      <c r="H9" s="75" t="s">
        <v>50</v>
      </c>
      <c r="I9" s="75"/>
      <c r="J9" s="75" t="s">
        <v>51</v>
      </c>
      <c r="K9" s="75" t="s">
        <v>52</v>
      </c>
      <c r="L9" s="76" t="s">
        <v>53</v>
      </c>
      <c r="M9" s="76" t="s">
        <v>54</v>
      </c>
    </row>
    <row r="10" spans="1:13" s="8" customFormat="1" ht="130.5" customHeight="1" thickBot="1" x14ac:dyDescent="0.35">
      <c r="A10" s="77" t="s">
        <v>55</v>
      </c>
      <c r="B10" s="78" t="s">
        <v>56</v>
      </c>
      <c r="C10" s="78" t="s">
        <v>57</v>
      </c>
      <c r="D10" s="79" t="s">
        <v>58</v>
      </c>
      <c r="E10" s="79" t="s">
        <v>59</v>
      </c>
      <c r="F10" s="78" t="s">
        <v>60</v>
      </c>
      <c r="G10" s="78" t="s">
        <v>61</v>
      </c>
      <c r="H10" s="79" t="s">
        <v>62</v>
      </c>
      <c r="I10" s="79"/>
      <c r="J10" s="79" t="s">
        <v>63</v>
      </c>
      <c r="K10" s="79" t="s">
        <v>64</v>
      </c>
      <c r="L10" s="79" t="s">
        <v>65</v>
      </c>
      <c r="M10" s="79" t="s">
        <v>66</v>
      </c>
    </row>
    <row r="11" spans="1:13" ht="46.5" customHeight="1" x14ac:dyDescent="0.3">
      <c r="A11" s="202" t="s">
        <v>67</v>
      </c>
      <c r="B11" s="205">
        <v>0.25</v>
      </c>
      <c r="C11" s="195">
        <f>+IF((OR($B$11=0,$B$13=0,$B$15=0,$B$17=0)),B11/SUM($B$11:$B$17),B11)</f>
        <v>0.25</v>
      </c>
      <c r="D11" s="81" t="s">
        <v>68</v>
      </c>
      <c r="E11" s="82" t="s">
        <v>69</v>
      </c>
      <c r="F11" s="34">
        <v>0.5</v>
      </c>
      <c r="G11" s="80">
        <f>+IF((OR(F11=0,F12=0)),F11/SUM(F11:F12),F11)</f>
        <v>0.5</v>
      </c>
      <c r="H11" s="21"/>
      <c r="I11" s="83"/>
      <c r="J11" s="21"/>
      <c r="K11" s="84">
        <f>+($C$11*G11)*J11</f>
        <v>0</v>
      </c>
      <c r="L11" s="23"/>
      <c r="M11" s="29"/>
    </row>
    <row r="12" spans="1:13" ht="143.25" customHeight="1" thickBot="1" x14ac:dyDescent="0.35">
      <c r="A12" s="204"/>
      <c r="B12" s="207"/>
      <c r="C12" s="196"/>
      <c r="D12" s="86" t="s">
        <v>70</v>
      </c>
      <c r="E12" s="87" t="s">
        <v>71</v>
      </c>
      <c r="F12" s="35">
        <v>0.5</v>
      </c>
      <c r="G12" s="85">
        <f>+IF((OR(F11=0,F12=0)),F12/SUM(F11:F12),F12)</f>
        <v>0.5</v>
      </c>
      <c r="H12" s="32"/>
      <c r="I12" s="88"/>
      <c r="J12" s="32"/>
      <c r="K12" s="89">
        <f>+($C$11*G12)*J12</f>
        <v>0</v>
      </c>
      <c r="L12" s="24"/>
      <c r="M12" s="30"/>
    </row>
    <row r="13" spans="1:13" ht="233.25" customHeight="1" x14ac:dyDescent="0.3">
      <c r="A13" s="198" t="s">
        <v>72</v>
      </c>
      <c r="B13" s="200">
        <v>0.25</v>
      </c>
      <c r="C13" s="195">
        <f>+IF((OR($B$11=0,$B$13=0,$B$15=0,$B$17=0)),B13/SUM($B$11:$B$17),B13)</f>
        <v>0.25</v>
      </c>
      <c r="D13" s="81" t="s">
        <v>73</v>
      </c>
      <c r="E13" s="82" t="s">
        <v>74</v>
      </c>
      <c r="F13" s="34">
        <v>0.5</v>
      </c>
      <c r="G13" s="80">
        <f>+IF((OR(F13=0,F14=0)),F13/SUM(F13:F14),F13)</f>
        <v>0.5</v>
      </c>
      <c r="H13" s="21"/>
      <c r="I13" s="83"/>
      <c r="J13" s="21"/>
      <c r="K13" s="84">
        <f>+($C$13*G13)*J13</f>
        <v>0</v>
      </c>
      <c r="L13" s="23"/>
      <c r="M13" s="29"/>
    </row>
    <row r="14" spans="1:13" ht="63" customHeight="1" thickBot="1" x14ac:dyDescent="0.35">
      <c r="A14" s="199"/>
      <c r="B14" s="201"/>
      <c r="C14" s="196"/>
      <c r="D14" s="86" t="s">
        <v>75</v>
      </c>
      <c r="E14" s="87" t="s">
        <v>76</v>
      </c>
      <c r="F14" s="35">
        <v>0.5</v>
      </c>
      <c r="G14" s="85">
        <f>+IF((OR(F13=0,F14=0)),F14/SUM(F13:F14),F14)</f>
        <v>0.5</v>
      </c>
      <c r="H14" s="32"/>
      <c r="I14" s="88"/>
      <c r="J14" s="32"/>
      <c r="K14" s="89">
        <f>+($C$13*G14)*J14</f>
        <v>0</v>
      </c>
      <c r="L14" s="24"/>
      <c r="M14" s="30"/>
    </row>
    <row r="15" spans="1:13" ht="88.5" customHeight="1" x14ac:dyDescent="0.3">
      <c r="A15" s="198" t="s">
        <v>77</v>
      </c>
      <c r="B15" s="200">
        <v>0.25</v>
      </c>
      <c r="C15" s="195">
        <f>+IF((OR($B$11=0,$B$13=0,$B$15=0,$B$17=0)),B15/SUM($B$11:$B$17),B15)</f>
        <v>0.25</v>
      </c>
      <c r="D15" s="81" t="s">
        <v>78</v>
      </c>
      <c r="E15" s="82" t="s">
        <v>79</v>
      </c>
      <c r="F15" s="36">
        <v>0.5</v>
      </c>
      <c r="G15" s="80">
        <f>+IF((OR(F15=0,F16=0)),F15/SUM(F15:F16),F15)</f>
        <v>0.5</v>
      </c>
      <c r="H15" s="21"/>
      <c r="I15" s="83"/>
      <c r="J15" s="21"/>
      <c r="K15" s="84">
        <f>+($C$15*G15)*J15</f>
        <v>0</v>
      </c>
      <c r="L15" s="23"/>
      <c r="M15" s="29"/>
    </row>
    <row r="16" spans="1:13" ht="121.5" customHeight="1" thickBot="1" x14ac:dyDescent="0.35">
      <c r="A16" s="199"/>
      <c r="B16" s="201"/>
      <c r="C16" s="196"/>
      <c r="D16" s="90" t="s">
        <v>80</v>
      </c>
      <c r="E16" s="91" t="s">
        <v>81</v>
      </c>
      <c r="F16" s="37">
        <v>0.5</v>
      </c>
      <c r="G16" s="85">
        <f>+IF((OR(F15=0,F16=0)),F16/SUM(F15:F16),F16)</f>
        <v>0.5</v>
      </c>
      <c r="H16" s="32"/>
      <c r="I16" s="88"/>
      <c r="J16" s="32"/>
      <c r="K16" s="89">
        <f>+($C$15*G16)*J16</f>
        <v>0</v>
      </c>
      <c r="L16" s="24"/>
      <c r="M16" s="30"/>
    </row>
    <row r="17" spans="1:13" ht="60" customHeight="1" x14ac:dyDescent="0.3">
      <c r="A17" s="202" t="s">
        <v>82</v>
      </c>
      <c r="B17" s="205">
        <v>0.25</v>
      </c>
      <c r="C17" s="195">
        <f>+IF((OR($B$11=0,$B$13=0,$B$15=0,$B$17=0)),B17/SUM($B$11:$B$17),B17)</f>
        <v>0.25</v>
      </c>
      <c r="D17" s="81" t="s">
        <v>83</v>
      </c>
      <c r="E17" s="82" t="s">
        <v>84</v>
      </c>
      <c r="F17" s="34">
        <v>0.5</v>
      </c>
      <c r="G17" s="80">
        <f>+IF((OR($F$17=0,$F$18=0,$F$19=0)),F17/SUM($F$17:$F$19),F17)</f>
        <v>0.5</v>
      </c>
      <c r="H17" s="21"/>
      <c r="I17" s="83"/>
      <c r="J17" s="21"/>
      <c r="K17" s="84">
        <f>+($C$17*G17)*J17</f>
        <v>0</v>
      </c>
      <c r="L17" s="23"/>
      <c r="M17" s="29"/>
    </row>
    <row r="18" spans="1:13" ht="42" customHeight="1" x14ac:dyDescent="0.3">
      <c r="A18" s="203"/>
      <c r="B18" s="206"/>
      <c r="C18" s="197"/>
      <c r="D18" s="93" t="s">
        <v>85</v>
      </c>
      <c r="E18" s="94" t="s">
        <v>86</v>
      </c>
      <c r="F18" s="38">
        <v>0.3</v>
      </c>
      <c r="G18" s="92">
        <f>+IF((OR($F$17=0,$F$18=0,$F$19=0)),F18/SUM($F$17:$F$19),F18)</f>
        <v>0.3</v>
      </c>
      <c r="H18" s="33"/>
      <c r="I18" s="95"/>
      <c r="J18" s="33"/>
      <c r="K18" s="96">
        <f>+($C$17*G18)*J18</f>
        <v>0</v>
      </c>
      <c r="L18" s="22"/>
      <c r="M18" s="31"/>
    </row>
    <row r="19" spans="1:13" ht="42" thickBot="1" x14ac:dyDescent="0.35">
      <c r="A19" s="204"/>
      <c r="B19" s="207"/>
      <c r="C19" s="196"/>
      <c r="D19" s="86" t="s">
        <v>87</v>
      </c>
      <c r="E19" s="87" t="s">
        <v>88</v>
      </c>
      <c r="F19" s="35">
        <v>0.2</v>
      </c>
      <c r="G19" s="85">
        <f>+IF((OR($F$17=0,$F$18=0,$F$19=0)),F19/SUM($F$17:$F$19),F19)</f>
        <v>0.2</v>
      </c>
      <c r="H19" s="32"/>
      <c r="I19" s="88"/>
      <c r="J19" s="32"/>
      <c r="K19" s="89">
        <f>+($C$17*G19)*J19</f>
        <v>0</v>
      </c>
      <c r="L19" s="24"/>
      <c r="M19" s="30"/>
    </row>
    <row r="20" spans="1:13" ht="29.4" thickBot="1" x14ac:dyDescent="0.35">
      <c r="A20" s="97" t="s">
        <v>22</v>
      </c>
      <c r="B20" s="98">
        <f>+SUM(B11:B19)</f>
        <v>1</v>
      </c>
      <c r="C20" s="98">
        <f>+SUM(C11:C19)</f>
        <v>1</v>
      </c>
      <c r="D20" s="99"/>
      <c r="E20" s="100"/>
      <c r="F20" s="101">
        <f>SUM(F11:F19)/4</f>
        <v>1</v>
      </c>
      <c r="G20" s="101">
        <f>SUM(G11:G19)/4</f>
        <v>1</v>
      </c>
      <c r="H20" s="100"/>
      <c r="I20" s="102"/>
      <c r="J20" s="103" t="s">
        <v>89</v>
      </c>
      <c r="K20" s="104">
        <f>SUM(K11:K19)</f>
        <v>0</v>
      </c>
      <c r="L20" s="105"/>
      <c r="M20" s="106"/>
    </row>
    <row r="21" spans="1:13" ht="13.8" x14ac:dyDescent="0.3">
      <c r="A21" s="174"/>
      <c r="B21" s="174"/>
      <c r="C21" s="174"/>
      <c r="D21" s="174"/>
      <c r="E21" s="174"/>
      <c r="F21" s="174"/>
      <c r="G21" s="174"/>
      <c r="H21" s="174"/>
      <c r="I21" s="175"/>
      <c r="J21" s="107" t="s">
        <v>90</v>
      </c>
      <c r="K21" s="176">
        <f>K20/4</f>
        <v>0</v>
      </c>
      <c r="L21" s="108"/>
      <c r="M21" s="109"/>
    </row>
    <row r="22" spans="1:13" ht="15" x14ac:dyDescent="0.3">
      <c r="A22" s="174"/>
      <c r="B22" s="174"/>
      <c r="C22" s="174"/>
      <c r="D22" s="174"/>
      <c r="E22" s="174"/>
      <c r="F22" s="174"/>
      <c r="G22" s="174"/>
      <c r="H22" s="174"/>
      <c r="I22" s="175"/>
      <c r="J22" s="110" t="s">
        <v>91</v>
      </c>
      <c r="K22" s="177"/>
      <c r="L22" s="111"/>
      <c r="M22" s="67"/>
    </row>
    <row r="23" spans="1:13" ht="13.8" x14ac:dyDescent="0.3">
      <c r="A23" s="112" t="s">
        <v>24</v>
      </c>
      <c r="B23" s="67"/>
      <c r="C23" s="67"/>
      <c r="D23" s="67"/>
      <c r="E23" s="67"/>
      <c r="F23" s="67"/>
      <c r="G23" s="67"/>
      <c r="H23" s="67"/>
      <c r="I23" s="113"/>
      <c r="J23" s="114"/>
      <c r="K23" s="114"/>
      <c r="L23" s="115"/>
      <c r="M23" s="116"/>
    </row>
    <row r="24" spans="1:13" ht="20.399999999999999" x14ac:dyDescent="0.3">
      <c r="A24" s="117" t="s">
        <v>25</v>
      </c>
      <c r="B24" s="178" t="s">
        <v>92</v>
      </c>
      <c r="C24" s="178"/>
      <c r="D24" s="179"/>
      <c r="E24" s="67"/>
      <c r="F24" s="67"/>
      <c r="G24" s="67"/>
      <c r="H24" s="67"/>
      <c r="I24" s="113"/>
      <c r="J24" s="119" t="s">
        <v>93</v>
      </c>
      <c r="K24" s="120">
        <f>IF(K21&lt;0.25,0,IF(AND(K21&gt;=0.25,K21&lt;0.5),D38,IF(AND(K21&gt;=0.5,K21&lt;0.6),D37,IF(AND(K21&gt;=0.6,K21&lt;0.7),D36,IF(AND(K21&gt;=0.7,K21&lt;0.85),D35,D34)))))</f>
        <v>0</v>
      </c>
      <c r="L24" s="67"/>
      <c r="M24" s="116"/>
    </row>
    <row r="25" spans="1:13" ht="24" customHeight="1" x14ac:dyDescent="0.3">
      <c r="A25" s="121" t="s">
        <v>94</v>
      </c>
      <c r="B25" s="181" t="s">
        <v>95</v>
      </c>
      <c r="C25" s="178"/>
      <c r="D25" s="118" t="s">
        <v>96</v>
      </c>
      <c r="E25" s="67"/>
      <c r="F25" s="67"/>
      <c r="G25" s="67"/>
      <c r="H25" s="67"/>
      <c r="I25" s="188"/>
      <c r="J25" s="122"/>
      <c r="K25" s="189"/>
      <c r="L25" s="123"/>
      <c r="M25" s="116"/>
    </row>
    <row r="26" spans="1:13" ht="11.25" customHeight="1" x14ac:dyDescent="0.3">
      <c r="A26" s="124">
        <v>1</v>
      </c>
      <c r="B26" s="172" t="s">
        <v>97</v>
      </c>
      <c r="C26" s="173"/>
      <c r="D26" s="125" t="s">
        <v>98</v>
      </c>
      <c r="E26" s="67"/>
      <c r="F26" s="67"/>
      <c r="G26" s="67"/>
      <c r="H26" s="67"/>
      <c r="I26" s="188"/>
      <c r="J26" s="122"/>
      <c r="K26" s="189"/>
      <c r="L26" s="123"/>
      <c r="M26" s="116"/>
    </row>
    <row r="27" spans="1:13" ht="11.25" customHeight="1" x14ac:dyDescent="0.3">
      <c r="A27" s="125">
        <v>2</v>
      </c>
      <c r="B27" s="172" t="s">
        <v>99</v>
      </c>
      <c r="C27" s="173"/>
      <c r="D27" s="125" t="s">
        <v>100</v>
      </c>
      <c r="E27" s="67"/>
      <c r="F27" s="67"/>
      <c r="G27" s="67"/>
      <c r="H27" s="67"/>
      <c r="I27" s="188"/>
      <c r="J27" s="122"/>
      <c r="K27" s="189"/>
      <c r="L27" s="123"/>
      <c r="M27" s="116"/>
    </row>
    <row r="28" spans="1:13" ht="13.8" x14ac:dyDescent="0.3">
      <c r="A28" s="125">
        <v>3</v>
      </c>
      <c r="B28" s="172" t="s">
        <v>101</v>
      </c>
      <c r="C28" s="173"/>
      <c r="D28" s="125" t="s">
        <v>102</v>
      </c>
      <c r="E28" s="67"/>
      <c r="F28" s="67"/>
      <c r="G28" s="67"/>
      <c r="H28" s="67"/>
      <c r="I28" s="67"/>
      <c r="J28" s="67"/>
      <c r="K28" s="67"/>
      <c r="L28" s="67"/>
      <c r="M28" s="116"/>
    </row>
    <row r="29" spans="1:13" ht="13.8" x14ac:dyDescent="0.3">
      <c r="A29" s="125">
        <v>4</v>
      </c>
      <c r="B29" s="172" t="s">
        <v>103</v>
      </c>
      <c r="C29" s="173"/>
      <c r="D29" s="125" t="s">
        <v>104</v>
      </c>
      <c r="E29" s="67"/>
      <c r="F29" s="67"/>
      <c r="G29" s="67"/>
      <c r="H29" s="67"/>
      <c r="I29" s="67"/>
      <c r="J29" s="67"/>
      <c r="K29" s="126"/>
      <c r="L29" s="67"/>
      <c r="M29" s="116"/>
    </row>
    <row r="30" spans="1:13" ht="57.75" customHeight="1" x14ac:dyDescent="0.2">
      <c r="A30" s="186" t="s">
        <v>105</v>
      </c>
      <c r="B30" s="187"/>
      <c r="C30" s="187"/>
      <c r="D30" s="187"/>
      <c r="E30" s="187"/>
      <c r="F30" s="187"/>
      <c r="G30" s="187"/>
      <c r="H30" s="187"/>
      <c r="I30" s="187"/>
      <c r="J30" s="187"/>
      <c r="K30" s="187"/>
      <c r="L30" s="187"/>
      <c r="M30" s="187"/>
    </row>
    <row r="31" spans="1:13" ht="30.6" customHeight="1" x14ac:dyDescent="0.3">
      <c r="A31" s="190" t="s">
        <v>106</v>
      </c>
      <c r="B31" s="190"/>
      <c r="C31" s="190"/>
      <c r="D31" s="190"/>
      <c r="E31" s="190"/>
      <c r="F31" s="67"/>
      <c r="G31" s="67"/>
      <c r="H31" s="67"/>
      <c r="I31" s="67"/>
      <c r="J31" s="67"/>
      <c r="K31" s="67"/>
      <c r="L31" s="67"/>
      <c r="M31" s="116"/>
    </row>
    <row r="32" spans="1:13" ht="12.75" customHeight="1" x14ac:dyDescent="0.3">
      <c r="A32" s="191" t="s">
        <v>107</v>
      </c>
      <c r="B32" s="182" t="s">
        <v>108</v>
      </c>
      <c r="C32" s="183"/>
      <c r="D32" s="127" t="s">
        <v>109</v>
      </c>
      <c r="E32" s="116"/>
      <c r="F32" s="67"/>
      <c r="G32" s="67"/>
      <c r="H32" s="67"/>
      <c r="I32" s="67"/>
      <c r="J32" s="67"/>
      <c r="K32" s="67"/>
      <c r="L32" s="67"/>
      <c r="M32" s="116"/>
    </row>
    <row r="33" spans="1:13" ht="20.399999999999999" x14ac:dyDescent="0.3">
      <c r="A33" s="191"/>
      <c r="B33" s="184"/>
      <c r="C33" s="185"/>
      <c r="D33" s="128" t="s">
        <v>110</v>
      </c>
      <c r="E33" s="116"/>
      <c r="F33" s="67"/>
      <c r="G33" s="67"/>
      <c r="H33" s="67"/>
      <c r="I33" s="67"/>
      <c r="J33" s="67"/>
      <c r="K33" s="67"/>
      <c r="L33" s="67"/>
      <c r="M33" s="116"/>
    </row>
    <row r="34" spans="1:13" ht="22.5" customHeight="1" x14ac:dyDescent="0.3">
      <c r="A34" s="129" t="s">
        <v>111</v>
      </c>
      <c r="B34" s="172" t="s">
        <v>112</v>
      </c>
      <c r="C34" s="173"/>
      <c r="D34" s="130">
        <v>1</v>
      </c>
      <c r="E34" s="116"/>
      <c r="F34" s="67"/>
      <c r="G34" s="67"/>
      <c r="H34" s="67"/>
      <c r="I34" s="67"/>
      <c r="J34" s="67"/>
      <c r="K34" s="67"/>
      <c r="L34" s="67"/>
      <c r="M34" s="116"/>
    </row>
    <row r="35" spans="1:13" ht="22.5" customHeight="1" x14ac:dyDescent="0.3">
      <c r="A35" s="129" t="s">
        <v>113</v>
      </c>
      <c r="B35" s="172" t="s">
        <v>114</v>
      </c>
      <c r="C35" s="173"/>
      <c r="D35" s="131">
        <v>0.9</v>
      </c>
      <c r="E35" s="116"/>
      <c r="F35" s="67"/>
      <c r="G35" s="67"/>
      <c r="H35" s="67"/>
      <c r="I35" s="67"/>
      <c r="J35" s="67"/>
      <c r="K35" s="67"/>
      <c r="L35" s="67"/>
      <c r="M35" s="116"/>
    </row>
    <row r="36" spans="1:13" ht="22.5" customHeight="1" x14ac:dyDescent="0.3">
      <c r="A36" s="129" t="s">
        <v>115</v>
      </c>
      <c r="B36" s="172" t="s">
        <v>116</v>
      </c>
      <c r="C36" s="173"/>
      <c r="D36" s="131">
        <v>0.8</v>
      </c>
      <c r="E36" s="116"/>
      <c r="F36" s="67"/>
      <c r="G36" s="67"/>
      <c r="H36" s="67"/>
      <c r="I36" s="67"/>
      <c r="J36" s="67"/>
      <c r="K36" s="67"/>
      <c r="L36" s="67"/>
      <c r="M36" s="116"/>
    </row>
    <row r="37" spans="1:13" ht="22.5" customHeight="1" x14ac:dyDescent="0.3">
      <c r="A37" s="129" t="s">
        <v>117</v>
      </c>
      <c r="B37" s="172" t="s">
        <v>118</v>
      </c>
      <c r="C37" s="173"/>
      <c r="D37" s="131">
        <v>0.7</v>
      </c>
      <c r="E37" s="116"/>
      <c r="F37" s="67"/>
      <c r="G37" s="67"/>
      <c r="H37" s="67"/>
      <c r="I37" s="67"/>
      <c r="J37" s="67"/>
      <c r="K37" s="67"/>
      <c r="L37" s="67"/>
      <c r="M37" s="116"/>
    </row>
    <row r="38" spans="1:13" ht="22.5" customHeight="1" x14ac:dyDescent="0.3">
      <c r="A38" s="129" t="s">
        <v>119</v>
      </c>
      <c r="B38" s="172" t="s">
        <v>120</v>
      </c>
      <c r="C38" s="173"/>
      <c r="D38" s="131">
        <v>0.5</v>
      </c>
      <c r="E38" s="116"/>
      <c r="F38" s="67"/>
      <c r="G38" s="67"/>
      <c r="H38" s="67"/>
      <c r="I38" s="67"/>
      <c r="J38" s="67"/>
      <c r="K38" s="67"/>
      <c r="L38" s="116"/>
      <c r="M38" s="116"/>
    </row>
    <row r="39" spans="1:13" ht="13.8" x14ac:dyDescent="0.3">
      <c r="A39" s="9"/>
      <c r="B39" s="10"/>
      <c r="C39" s="10"/>
      <c r="D39" s="11"/>
      <c r="E39" s="4"/>
      <c r="F39" s="3"/>
      <c r="G39" s="3"/>
      <c r="H39" s="3"/>
      <c r="I39" s="3"/>
      <c r="J39" s="3"/>
      <c r="K39" s="3"/>
    </row>
    <row r="40" spans="1:13" ht="50.25" customHeight="1" x14ac:dyDescent="0.2"/>
    <row r="41" spans="1:13" ht="13.8" x14ac:dyDescent="0.3">
      <c r="I41" s="2"/>
      <c r="J41" s="2"/>
      <c r="K41" s="2"/>
      <c r="L41" s="2"/>
    </row>
  </sheetData>
  <sheetProtection algorithmName="SHA-512" hashValue="8eVMuUfoo/rFcfHAFtaguJHdS6usps076eTZbDrVgVd9+HRmXW+rPSs205ExEIpL6W11H3QHveLEcT6RppgEog==" saltValue="0ngzpRW55NG0mGP4rWKf5w==" spinCount="100000" sheet="1" formatCells="0" formatColumns="0" formatRows="0"/>
  <protectedRanges>
    <protectedRange sqref="L11:L19" name="Intervallo3_1"/>
    <protectedRange sqref="J11:J19" name="Intervallo2_1"/>
    <protectedRange sqref="H11:H19" name="Intervallo1"/>
    <protectedRange sqref="A4:M7" name="Intervallo2_2_1"/>
  </protectedRanges>
  <mergeCells count="43">
    <mergeCell ref="C4:M4"/>
    <mergeCell ref="A5:B5"/>
    <mergeCell ref="C5:M5"/>
    <mergeCell ref="A6:B6"/>
    <mergeCell ref="C6:M6"/>
    <mergeCell ref="A1:M1"/>
    <mergeCell ref="C11:C12"/>
    <mergeCell ref="C13:C14"/>
    <mergeCell ref="C15:C16"/>
    <mergeCell ref="C17:C19"/>
    <mergeCell ref="A15:A16"/>
    <mergeCell ref="B15:B16"/>
    <mergeCell ref="A17:A19"/>
    <mergeCell ref="B17:B19"/>
    <mergeCell ref="K2:L2"/>
    <mergeCell ref="A13:A14"/>
    <mergeCell ref="B13:B14"/>
    <mergeCell ref="A11:A12"/>
    <mergeCell ref="A2:J2"/>
    <mergeCell ref="B11:B12"/>
    <mergeCell ref="A4:B4"/>
    <mergeCell ref="B38:C38"/>
    <mergeCell ref="B25:C25"/>
    <mergeCell ref="B26:C26"/>
    <mergeCell ref="B27:C27"/>
    <mergeCell ref="B28:C28"/>
    <mergeCell ref="B29:C29"/>
    <mergeCell ref="B32:C33"/>
    <mergeCell ref="A30:M30"/>
    <mergeCell ref="I25:I27"/>
    <mergeCell ref="K25:K27"/>
    <mergeCell ref="A31:E31"/>
    <mergeCell ref="A32:A33"/>
    <mergeCell ref="C7:M7"/>
    <mergeCell ref="B34:C34"/>
    <mergeCell ref="B35:C35"/>
    <mergeCell ref="B36:C36"/>
    <mergeCell ref="B37:C37"/>
    <mergeCell ref="A21:H22"/>
    <mergeCell ref="I21:I22"/>
    <mergeCell ref="K21:K22"/>
    <mergeCell ref="B24:D24"/>
    <mergeCell ref="A7:B7"/>
  </mergeCells>
  <phoneticPr fontId="3" type="noConversion"/>
  <pageMargins left="0.31496062992125984" right="0.31496062992125984" top="0.35433070866141736" bottom="0.35433070866141736" header="0.31496062992125984" footer="0.31496062992125984"/>
  <pageSetup paperSize="9" scale="51" orientation="portrait" r:id="rId1"/>
  <ignoredErrors>
    <ignoredError sqref="K22:K23"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3"/>
  <sheetViews>
    <sheetView topLeftCell="A4" zoomScaleNormal="100" zoomScaleSheetLayoutView="100" workbookViewId="0">
      <selection activeCell="A27" sqref="A27"/>
    </sheetView>
  </sheetViews>
  <sheetFormatPr defaultColWidth="9.44140625" defaultRowHeight="24.9" customHeight="1" x14ac:dyDescent="0.3"/>
  <cols>
    <col min="1" max="1" width="150.5546875" style="1" customWidth="1"/>
    <col min="2" max="16384" width="9.44140625" style="1"/>
  </cols>
  <sheetData>
    <row r="1" spans="1:1" ht="24.9" customHeight="1" x14ac:dyDescent="0.3">
      <c r="A1" s="46" t="s">
        <v>121</v>
      </c>
    </row>
    <row r="2" spans="1:1" ht="13.5" customHeight="1" x14ac:dyDescent="0.3">
      <c r="A2" s="47"/>
    </row>
    <row r="3" spans="1:1" ht="24.9" customHeight="1" x14ac:dyDescent="0.3">
      <c r="A3" s="47" t="s">
        <v>122</v>
      </c>
    </row>
    <row r="4" spans="1:1" ht="24.9" customHeight="1" x14ac:dyDescent="0.3">
      <c r="A4" s="47" t="s">
        <v>123</v>
      </c>
    </row>
    <row r="5" spans="1:1" ht="30" customHeight="1" x14ac:dyDescent="0.3">
      <c r="A5" s="47" t="s">
        <v>124</v>
      </c>
    </row>
    <row r="6" spans="1:1" ht="24.9" customHeight="1" x14ac:dyDescent="0.3">
      <c r="A6" s="47" t="s">
        <v>125</v>
      </c>
    </row>
    <row r="7" spans="1:1" ht="12" customHeight="1" x14ac:dyDescent="0.3">
      <c r="A7" s="47"/>
    </row>
    <row r="8" spans="1:1" ht="24.9" customHeight="1" x14ac:dyDescent="0.3">
      <c r="A8" s="48" t="s">
        <v>126</v>
      </c>
    </row>
    <row r="9" spans="1:1" ht="14.4" x14ac:dyDescent="0.3">
      <c r="A9" s="49" t="s">
        <v>127</v>
      </c>
    </row>
    <row r="10" spans="1:1" ht="14.4" x14ac:dyDescent="0.3">
      <c r="A10" s="49" t="s">
        <v>128</v>
      </c>
    </row>
    <row r="11" spans="1:1" ht="14.4" x14ac:dyDescent="0.3">
      <c r="A11" s="49"/>
    </row>
    <row r="12" spans="1:1" ht="14.4" x14ac:dyDescent="0.3">
      <c r="A12" s="49"/>
    </row>
    <row r="13" spans="1:1" ht="14.4" x14ac:dyDescent="0.3">
      <c r="A13" s="49"/>
    </row>
    <row r="14" spans="1:1" ht="14.4" x14ac:dyDescent="0.3">
      <c r="A14" s="49"/>
    </row>
    <row r="15" spans="1:1" ht="14.4" x14ac:dyDescent="0.3">
      <c r="A15" s="49"/>
    </row>
    <row r="16" spans="1:1" ht="14.4" x14ac:dyDescent="0.3">
      <c r="A16" s="49"/>
    </row>
    <row r="17" spans="1:1" ht="24.9" customHeight="1" x14ac:dyDescent="0.3">
      <c r="A17" s="48" t="s">
        <v>129</v>
      </c>
    </row>
    <row r="18" spans="1:1" ht="57.6" x14ac:dyDescent="0.3">
      <c r="A18" s="49" t="s">
        <v>130</v>
      </c>
    </row>
    <row r="19" spans="1:1" ht="14.4" x14ac:dyDescent="0.3">
      <c r="A19" s="49" t="s">
        <v>131</v>
      </c>
    </row>
    <row r="20" spans="1:1" ht="14.4" x14ac:dyDescent="0.3">
      <c r="A20" s="49" t="s">
        <v>132</v>
      </c>
    </row>
    <row r="21" spans="1:1" ht="14.4" x14ac:dyDescent="0.3">
      <c r="A21" s="49" t="s">
        <v>133</v>
      </c>
    </row>
    <row r="22" spans="1:1" ht="14.4" x14ac:dyDescent="0.3">
      <c r="A22" s="49" t="s">
        <v>134</v>
      </c>
    </row>
    <row r="23" spans="1:1" ht="14.4" x14ac:dyDescent="0.3">
      <c r="A23" s="50" t="s">
        <v>128</v>
      </c>
    </row>
  </sheetData>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23"/>
  <sheetViews>
    <sheetView topLeftCell="A4" zoomScaleNormal="100" zoomScaleSheetLayoutView="100" workbookViewId="0">
      <selection activeCell="A10" sqref="A10:L10"/>
    </sheetView>
  </sheetViews>
  <sheetFormatPr defaultColWidth="9.109375" defaultRowHeight="10.199999999999999" x14ac:dyDescent="0.2"/>
  <cols>
    <col min="1" max="1" width="20.88671875" style="4" customWidth="1"/>
    <col min="2" max="3" width="8.44140625" style="4" customWidth="1"/>
    <col min="4" max="4" width="22.5546875" style="4" customWidth="1"/>
    <col min="5" max="5" width="53.6640625" style="4" customWidth="1"/>
    <col min="6" max="7" width="7.109375" style="4" customWidth="1"/>
    <col min="8" max="8" width="7.88671875" style="4" customWidth="1"/>
    <col min="9" max="9" width="2" style="4" bestFit="1" customWidth="1"/>
    <col min="10" max="10" width="11.5546875" style="4" customWidth="1"/>
    <col min="11" max="11" width="10.5546875" style="4" customWidth="1"/>
    <col min="12" max="12" width="26" style="6" customWidth="1"/>
    <col min="13" max="16384" width="9.109375" style="4"/>
  </cols>
  <sheetData>
    <row r="1" spans="1:12" s="3" customFormat="1" ht="30" customHeight="1" x14ac:dyDescent="0.3">
      <c r="A1" s="222" t="s">
        <v>135</v>
      </c>
      <c r="B1" s="223"/>
      <c r="C1" s="223"/>
      <c r="D1" s="223"/>
      <c r="E1" s="223"/>
      <c r="F1" s="223"/>
      <c r="G1" s="223"/>
      <c r="H1" s="223"/>
      <c r="I1" s="223"/>
      <c r="J1" s="223"/>
      <c r="K1" s="223"/>
      <c r="L1" s="224"/>
    </row>
    <row r="2" spans="1:12" s="3" customFormat="1" ht="21" customHeight="1" x14ac:dyDescent="0.3">
      <c r="A2" s="225" t="s">
        <v>136</v>
      </c>
      <c r="B2" s="226"/>
      <c r="C2" s="227" t="s">
        <v>137</v>
      </c>
      <c r="D2" s="227"/>
      <c r="E2" s="227"/>
      <c r="F2" s="227"/>
      <c r="G2" s="227"/>
      <c r="H2" s="227"/>
      <c r="I2" s="227"/>
      <c r="J2" s="227"/>
      <c r="K2" s="227"/>
      <c r="L2" s="228"/>
    </row>
    <row r="3" spans="1:12" s="3" customFormat="1" ht="136.5" customHeight="1" x14ac:dyDescent="0.3">
      <c r="A3" s="214" t="s">
        <v>138</v>
      </c>
      <c r="B3" s="215"/>
      <c r="C3" s="229" t="s">
        <v>139</v>
      </c>
      <c r="D3" s="230"/>
      <c r="E3" s="230"/>
      <c r="F3" s="230"/>
      <c r="G3" s="230"/>
      <c r="H3" s="230"/>
      <c r="I3" s="230"/>
      <c r="J3" s="230"/>
      <c r="K3" s="230"/>
      <c r="L3" s="231"/>
    </row>
    <row r="4" spans="1:12" s="3" customFormat="1" ht="107.25" customHeight="1" x14ac:dyDescent="0.3">
      <c r="A4" s="214" t="s">
        <v>140</v>
      </c>
      <c r="B4" s="215"/>
      <c r="C4" s="216" t="s">
        <v>141</v>
      </c>
      <c r="D4" s="217"/>
      <c r="E4" s="217"/>
      <c r="F4" s="217"/>
      <c r="G4" s="217"/>
      <c r="H4" s="217"/>
      <c r="I4" s="217"/>
      <c r="J4" s="217"/>
      <c r="K4" s="217"/>
      <c r="L4" s="218"/>
    </row>
    <row r="5" spans="1:12" s="3" customFormat="1" ht="25.5" customHeight="1" x14ac:dyDescent="0.3">
      <c r="A5" s="233" t="s">
        <v>142</v>
      </c>
      <c r="B5" s="234"/>
      <c r="C5" s="234"/>
      <c r="D5" s="234"/>
      <c r="E5" s="234"/>
      <c r="F5" s="234"/>
      <c r="G5" s="234"/>
      <c r="H5" s="234"/>
      <c r="I5" s="234"/>
      <c r="J5" s="234"/>
      <c r="K5" s="234"/>
      <c r="L5" s="235"/>
    </row>
    <row r="6" spans="1:12" s="19" customFormat="1" ht="149.25" customHeight="1" x14ac:dyDescent="0.3">
      <c r="A6" s="51" t="s">
        <v>143</v>
      </c>
      <c r="B6" s="236" t="s">
        <v>144</v>
      </c>
      <c r="C6" s="237"/>
      <c r="D6" s="237"/>
      <c r="E6" s="237"/>
      <c r="F6" s="237"/>
      <c r="G6" s="237"/>
      <c r="H6" s="237"/>
      <c r="I6" s="237"/>
      <c r="J6" s="237"/>
      <c r="K6" s="237"/>
      <c r="L6" s="238"/>
    </row>
    <row r="7" spans="1:12" s="19" customFormat="1" ht="69.75" customHeight="1" x14ac:dyDescent="0.3">
      <c r="A7" s="51" t="s">
        <v>145</v>
      </c>
      <c r="B7" s="239" t="s">
        <v>146</v>
      </c>
      <c r="C7" s="237"/>
      <c r="D7" s="237"/>
      <c r="E7" s="237"/>
      <c r="F7" s="237"/>
      <c r="G7" s="237"/>
      <c r="H7" s="237"/>
      <c r="I7" s="237"/>
      <c r="J7" s="237"/>
      <c r="K7" s="237"/>
      <c r="L7" s="238"/>
    </row>
    <row r="8" spans="1:12" s="19" customFormat="1" ht="157.5" customHeight="1" x14ac:dyDescent="0.3">
      <c r="A8" s="51" t="s">
        <v>147</v>
      </c>
      <c r="B8" s="236" t="s">
        <v>148</v>
      </c>
      <c r="C8" s="237"/>
      <c r="D8" s="237"/>
      <c r="E8" s="237"/>
      <c r="F8" s="237"/>
      <c r="G8" s="237"/>
      <c r="H8" s="237"/>
      <c r="I8" s="237"/>
      <c r="J8" s="237"/>
      <c r="K8" s="237"/>
      <c r="L8" s="238"/>
    </row>
    <row r="9" spans="1:12" s="19" customFormat="1" ht="70.5" customHeight="1" x14ac:dyDescent="0.3">
      <c r="A9" s="51" t="s">
        <v>149</v>
      </c>
      <c r="B9" s="239" t="s">
        <v>163</v>
      </c>
      <c r="C9" s="237"/>
      <c r="D9" s="237"/>
      <c r="E9" s="237"/>
      <c r="F9" s="237"/>
      <c r="G9" s="237"/>
      <c r="H9" s="237"/>
      <c r="I9" s="237"/>
      <c r="J9" s="237"/>
      <c r="K9" s="237"/>
      <c r="L9" s="238"/>
    </row>
    <row r="10" spans="1:12" s="3" customFormat="1" ht="25.5" customHeight="1" x14ac:dyDescent="0.3">
      <c r="A10" s="233" t="s">
        <v>150</v>
      </c>
      <c r="B10" s="234"/>
      <c r="C10" s="234"/>
      <c r="D10" s="234"/>
      <c r="E10" s="234"/>
      <c r="F10" s="234"/>
      <c r="G10" s="234"/>
      <c r="H10" s="234"/>
      <c r="I10" s="234"/>
      <c r="J10" s="234"/>
      <c r="K10" s="234"/>
      <c r="L10" s="235"/>
    </row>
    <row r="11" spans="1:12" s="19" customFormat="1" ht="78" customHeight="1" x14ac:dyDescent="0.3">
      <c r="A11" s="52" t="s">
        <v>151</v>
      </c>
      <c r="B11" s="240" t="s">
        <v>161</v>
      </c>
      <c r="C11" s="237"/>
      <c r="D11" s="237"/>
      <c r="E11" s="237"/>
      <c r="F11" s="237"/>
      <c r="G11" s="237"/>
      <c r="H11" s="237"/>
      <c r="I11" s="237"/>
      <c r="J11" s="237"/>
      <c r="K11" s="237"/>
      <c r="L11" s="238"/>
    </row>
    <row r="12" spans="1:12" s="19" customFormat="1" ht="61.5" customHeight="1" x14ac:dyDescent="0.3">
      <c r="A12" s="52" t="s">
        <v>152</v>
      </c>
      <c r="B12" s="240" t="s">
        <v>153</v>
      </c>
      <c r="C12" s="237"/>
      <c r="D12" s="237"/>
      <c r="E12" s="237"/>
      <c r="F12" s="237"/>
      <c r="G12" s="237"/>
      <c r="H12" s="237"/>
      <c r="I12" s="237"/>
      <c r="J12" s="237"/>
      <c r="K12" s="237"/>
      <c r="L12" s="238"/>
    </row>
    <row r="13" spans="1:12" s="19" customFormat="1" ht="151.5" customHeight="1" x14ac:dyDescent="0.3">
      <c r="A13" s="52" t="s">
        <v>154</v>
      </c>
      <c r="B13" s="240" t="s">
        <v>155</v>
      </c>
      <c r="C13" s="237"/>
      <c r="D13" s="237"/>
      <c r="E13" s="237"/>
      <c r="F13" s="237"/>
      <c r="G13" s="237"/>
      <c r="H13" s="237"/>
      <c r="I13" s="237"/>
      <c r="J13" s="237"/>
      <c r="K13" s="237"/>
      <c r="L13" s="238"/>
    </row>
    <row r="14" spans="1:12" ht="13.8" x14ac:dyDescent="0.3">
      <c r="A14" s="241"/>
      <c r="B14" s="242"/>
      <c r="C14" s="242"/>
      <c r="D14" s="242"/>
      <c r="E14" s="242"/>
      <c r="F14" s="242"/>
      <c r="G14" s="242"/>
      <c r="H14" s="242"/>
      <c r="I14" s="242"/>
      <c r="J14" s="242"/>
      <c r="K14" s="242"/>
      <c r="L14" s="243"/>
    </row>
    <row r="15" spans="1:12" s="19" customFormat="1" ht="126.75" customHeight="1" x14ac:dyDescent="0.3">
      <c r="A15" s="53" t="s">
        <v>156</v>
      </c>
      <c r="B15" s="244" t="s">
        <v>157</v>
      </c>
      <c r="C15" s="245"/>
      <c r="D15" s="245"/>
      <c r="E15" s="245"/>
      <c r="F15" s="245"/>
      <c r="G15" s="245"/>
      <c r="H15" s="245"/>
      <c r="I15" s="245"/>
      <c r="J15" s="245"/>
      <c r="K15" s="245"/>
      <c r="L15" s="245"/>
    </row>
    <row r="16" spans="1:12" s="55" customFormat="1" ht="65.25" customHeight="1" x14ac:dyDescent="0.25">
      <c r="A16" s="56" t="s">
        <v>158</v>
      </c>
      <c r="B16" s="219" t="s">
        <v>159</v>
      </c>
      <c r="C16" s="220"/>
      <c r="D16" s="220"/>
      <c r="E16" s="220"/>
      <c r="F16" s="220"/>
      <c r="G16" s="220"/>
      <c r="H16" s="220"/>
      <c r="I16" s="220"/>
      <c r="J16" s="220"/>
      <c r="K16" s="220"/>
      <c r="L16" s="221"/>
    </row>
    <row r="17" spans="1:12" s="55" customFormat="1" ht="22.5" customHeight="1" x14ac:dyDescent="0.25">
      <c r="A17" s="54"/>
      <c r="B17" s="232" t="s">
        <v>160</v>
      </c>
      <c r="C17" s="232"/>
      <c r="D17" s="232"/>
      <c r="E17" s="232"/>
      <c r="F17" s="232"/>
      <c r="G17" s="232"/>
      <c r="H17" s="232"/>
      <c r="I17" s="232"/>
      <c r="J17" s="232"/>
      <c r="K17" s="232"/>
      <c r="L17" s="232"/>
    </row>
    <row r="18" spans="1:12" ht="13.8" x14ac:dyDescent="0.3">
      <c r="A18" s="3"/>
      <c r="B18" s="3"/>
      <c r="C18" s="3"/>
      <c r="D18" s="3"/>
      <c r="E18" s="3"/>
      <c r="F18" s="3"/>
      <c r="G18" s="3"/>
      <c r="H18" s="3"/>
      <c r="I18" s="3"/>
      <c r="J18" s="3"/>
      <c r="K18" s="3"/>
    </row>
    <row r="19" spans="1:12" s="6" customFormat="1" ht="13.8" x14ac:dyDescent="0.3">
      <c r="A19" s="4"/>
      <c r="B19" s="4"/>
      <c r="C19" s="4"/>
      <c r="D19" s="4"/>
      <c r="E19" s="4"/>
      <c r="F19" s="4"/>
      <c r="G19" s="4"/>
      <c r="H19" s="4"/>
      <c r="I19" s="3"/>
      <c r="J19" s="3"/>
      <c r="K19" s="3"/>
    </row>
    <row r="20" spans="1:12" s="6" customFormat="1" ht="13.8" x14ac:dyDescent="0.3">
      <c r="A20" s="4"/>
      <c r="B20" s="4"/>
      <c r="C20" s="4"/>
      <c r="D20" s="4"/>
      <c r="E20" s="4"/>
      <c r="F20" s="4"/>
      <c r="G20" s="4"/>
      <c r="H20" s="4"/>
      <c r="I20" s="3"/>
      <c r="J20" s="3"/>
      <c r="K20" s="3"/>
    </row>
    <row r="21" spans="1:12" s="6" customFormat="1" ht="13.8" x14ac:dyDescent="0.3">
      <c r="A21" s="4"/>
      <c r="B21" s="4"/>
      <c r="C21" s="4"/>
      <c r="D21" s="4"/>
      <c r="E21" s="4"/>
      <c r="F21" s="4"/>
      <c r="G21" s="4"/>
      <c r="H21" s="4"/>
      <c r="I21" s="3"/>
      <c r="J21" s="3"/>
      <c r="K21" s="3"/>
    </row>
    <row r="22" spans="1:12" s="6" customFormat="1" ht="13.8" x14ac:dyDescent="0.3">
      <c r="A22" s="4"/>
      <c r="B22" s="4"/>
      <c r="C22" s="4"/>
      <c r="D22" s="4"/>
      <c r="E22" s="4"/>
      <c r="F22" s="4"/>
      <c r="G22" s="4"/>
      <c r="H22" s="4"/>
      <c r="I22" s="3"/>
      <c r="J22" s="3"/>
      <c r="K22" s="3"/>
    </row>
    <row r="23" spans="1:12" s="6" customFormat="1" ht="13.8" x14ac:dyDescent="0.3">
      <c r="A23" s="4"/>
      <c r="B23" s="4"/>
      <c r="C23" s="4"/>
      <c r="D23" s="4"/>
      <c r="E23" s="4"/>
      <c r="F23" s="4"/>
      <c r="G23" s="4"/>
      <c r="H23" s="4"/>
      <c r="I23" s="3"/>
      <c r="J23" s="3"/>
      <c r="K23" s="3"/>
    </row>
  </sheetData>
  <sheetProtection formatCells="0" formatColumns="0" formatRows="0"/>
  <protectedRanges>
    <protectedRange sqref="K1" name="Intervallo5"/>
    <protectedRange sqref="A2:K3 A11:K13 A6:K7 A15:K17 A4:B4 A9:K9 A8" name="Intervallo1"/>
    <protectedRange sqref="L2:L3" name="Intervallo1_1"/>
    <protectedRange sqref="C4:K4" name="Intervallo1_2"/>
    <protectedRange sqref="B8:K8" name="Intervallo1_3"/>
  </protectedRanges>
  <mergeCells count="20">
    <mergeCell ref="B17:L17"/>
    <mergeCell ref="A5:L5"/>
    <mergeCell ref="B6:L6"/>
    <mergeCell ref="B7:L7"/>
    <mergeCell ref="B8:L8"/>
    <mergeCell ref="B9:L9"/>
    <mergeCell ref="A10:L10"/>
    <mergeCell ref="B11:L11"/>
    <mergeCell ref="B12:L12"/>
    <mergeCell ref="B13:L13"/>
    <mergeCell ref="A14:L14"/>
    <mergeCell ref="B15:L15"/>
    <mergeCell ref="A4:B4"/>
    <mergeCell ref="C4:L4"/>
    <mergeCell ref="B16:L16"/>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Scheda Ass,Mon,Sint_Obiettivi</vt:lpstr>
      <vt:lpstr>Scheda Comportamenti D_con Inc</vt:lpstr>
      <vt:lpstr>RELAZIONE DI SINTESI</vt:lpstr>
      <vt:lpstr>Istruzioni Compilazione</vt:lpstr>
      <vt:lpstr>'Istruzioni Compilazione'!Area_stampa</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Gianniello Nicola</dc:creator>
  <cp:keywords/>
  <dc:description/>
  <cp:lastModifiedBy>unina</cp:lastModifiedBy>
  <cp:revision/>
  <cp:lastPrinted>2024-04-04T08:54:26Z</cp:lastPrinted>
  <dcterms:created xsi:type="dcterms:W3CDTF">2015-02-09T10:02:19Z</dcterms:created>
  <dcterms:modified xsi:type="dcterms:W3CDTF">2024-04-12T07:50:36Z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2ad0b24d-6422-44b0-b3de-abb3a9e8c81a_Enabled">
    <vt:lpwstr>true</vt:lpwstr>
  </property>
  <property fmtid="{D5CDD505-2E9C-101B-9397-08002B2CF9AE}" pid="3" name="MSIP_Label_2ad0b24d-6422-44b0-b3de-abb3a9e8c81a_SetDate">
    <vt:lpwstr>2024-03-14T15:45:48Z</vt:lpwstr>
  </property>
  <property fmtid="{D5CDD505-2E9C-101B-9397-08002B2CF9AE}" pid="4" name="MSIP_Label_2ad0b24d-6422-44b0-b3de-abb3a9e8c81a_Method">
    <vt:lpwstr>Standard</vt:lpwstr>
  </property>
  <property fmtid="{D5CDD505-2E9C-101B-9397-08002B2CF9AE}" pid="5" name="MSIP_Label_2ad0b24d-6422-44b0-b3de-abb3a9e8c81a_Name">
    <vt:lpwstr>defa4170-0d19-0005-0004-bc88714345d2</vt:lpwstr>
  </property>
  <property fmtid="{D5CDD505-2E9C-101B-9397-08002B2CF9AE}" pid="6" name="MSIP_Label_2ad0b24d-6422-44b0-b3de-abb3a9e8c81a_SiteId">
    <vt:lpwstr>2fcfe26a-bb62-46b0-b1e3-28f9da0c45fd</vt:lpwstr>
  </property>
  <property fmtid="{D5CDD505-2E9C-101B-9397-08002B2CF9AE}" pid="7" name="MSIP_Label_2ad0b24d-6422-44b0-b3de-abb3a9e8c81a_ActionId">
    <vt:lpwstr>37f0530c-fc91-453a-9978-3e1b9c33284f</vt:lpwstr>
  </property>
  <property fmtid="{D5CDD505-2E9C-101B-9397-08002B2CF9AE}" pid="8" name="MSIP_Label_2ad0b24d-6422-44b0-b3de-abb3a9e8c81a_ContentBits">
    <vt:lpwstr>0</vt:lpwstr>
  </property>
</Properties>
</file>