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astri\Downloads\Da copiare\804 22_3_2024\SMVP 2024 files\Verificati e protetti\"/>
    </mc:Choice>
  </mc:AlternateContent>
  <xr:revisionPtr revIDLastSave="0" documentId="13_ncr:1_{E4E92DA1-AC9C-4D6C-942E-8B868F4C4CDE}" xr6:coauthVersionLast="47" xr6:coauthVersionMax="47" xr10:uidLastSave="{00000000-0000-0000-0000-000000000000}"/>
  <bookViews>
    <workbookView xWindow="1950" yWindow="345" windowWidth="25980" windowHeight="15165" tabRatio="855" activeTab="13" xr2:uid="{00000000-000D-0000-FFFF-FFFF00000000}"/>
  </bookViews>
  <sheets>
    <sheet name="Gennaio" sheetId="4" r:id="rId1"/>
    <sheet name="Febbraio" sheetId="16" r:id="rId2"/>
    <sheet name="Marzo" sheetId="17" r:id="rId3"/>
    <sheet name="Aprile" sheetId="18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21" r:id="rId11"/>
    <sheet name="Dicembre " sheetId="22" r:id="rId12"/>
    <sheet name="Riepilogo" sheetId="14" r:id="rId13"/>
    <sheet name="TOTALE" sheetId="19" r:id="rId14"/>
  </sheets>
  <definedNames>
    <definedName name="_ftn1" localSheetId="0">Gennaio!$A$271</definedName>
    <definedName name="_ftnref1" localSheetId="0">Gennaio!$A$268</definedName>
    <definedName name="_xlnm.Print_Area" localSheetId="7">Agosto!$A$1:$E$268</definedName>
    <definedName name="_xlnm.Print_Area" localSheetId="3">Aprile!$A$1:$E$268</definedName>
    <definedName name="_xlnm.Print_Area" localSheetId="11">'Dicembre '!$A$1:$E$268</definedName>
    <definedName name="_xlnm.Print_Area" localSheetId="1">Febbraio!$A$1:$E$269</definedName>
    <definedName name="_xlnm.Print_Area" localSheetId="0">Gennaio!$A$1:$E$270</definedName>
    <definedName name="_xlnm.Print_Area" localSheetId="5">Giugno!$A$1:$E$269</definedName>
    <definedName name="_xlnm.Print_Area" localSheetId="6">Luglio!$A$1:$E$269</definedName>
    <definedName name="_xlnm.Print_Area" localSheetId="4">Maggio!$A$1:$E$268</definedName>
    <definedName name="_xlnm.Print_Area" localSheetId="2">Marzo!$A$1:$E$268</definedName>
    <definedName name="_xlnm.Print_Area" localSheetId="10">Novembre!$A$1:$E$269</definedName>
    <definedName name="_xlnm.Print_Area" localSheetId="9">Ottobre!$A$1:$E$269</definedName>
    <definedName name="_xlnm.Print_Area" localSheetId="12">Riepilogo!$A$1:$Q$25</definedName>
    <definedName name="_xlnm.Print_Area" localSheetId="8">Settembre!$A$1:$E$268</definedName>
    <definedName name="_xlnm.Print_Area" localSheetId="13">TOTALE!$A$1:$G$32</definedName>
    <definedName name="_xlnm.Print_Titles" localSheetId="7">Agosto!$1:$5</definedName>
    <definedName name="_xlnm.Print_Titles" localSheetId="3">Aprile!$1:$5</definedName>
    <definedName name="_xlnm.Print_Titles" localSheetId="11">'Dicembre '!$1:$5</definedName>
    <definedName name="_xlnm.Print_Titles" localSheetId="1">Febbraio!$1:$5</definedName>
    <definedName name="_xlnm.Print_Titles" localSheetId="0">Gennaio!$1:$5</definedName>
    <definedName name="_xlnm.Print_Titles" localSheetId="5">Giugno!$1:$5</definedName>
    <definedName name="_xlnm.Print_Titles" localSheetId="6">Luglio!$1:$5</definedName>
    <definedName name="_xlnm.Print_Titles" localSheetId="4">Maggio!$1:$5</definedName>
    <definedName name="_xlnm.Print_Titles" localSheetId="2">Marzo!$1:$5</definedName>
    <definedName name="_xlnm.Print_Titles" localSheetId="10">Novembre!$1:$5</definedName>
    <definedName name="_xlnm.Print_Titles" localSheetId="9">Ottobre!$1:$5</definedName>
    <definedName name="_xlnm.Print_Titles" localSheetId="8">Settembre!$1:$5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2" l="1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6" i="22"/>
  <c r="E147" i="22"/>
  <c r="E148" i="22"/>
  <c r="E149" i="22"/>
  <c r="E150" i="22"/>
  <c r="E151" i="22"/>
  <c r="E152" i="22"/>
  <c r="E153" i="22"/>
  <c r="E154" i="22"/>
  <c r="E155" i="22"/>
  <c r="E156" i="22"/>
  <c r="E157" i="22"/>
  <c r="E158" i="22"/>
  <c r="E159" i="22"/>
  <c r="E160" i="22"/>
  <c r="E161" i="22"/>
  <c r="E162" i="22"/>
  <c r="E163" i="22"/>
  <c r="E164" i="22"/>
  <c r="E165" i="22"/>
  <c r="E166" i="22"/>
  <c r="E167" i="22"/>
  <c r="E168" i="22"/>
  <c r="E169" i="22"/>
  <c r="E170" i="22"/>
  <c r="E171" i="22"/>
  <c r="E172" i="22"/>
  <c r="E173" i="22"/>
  <c r="E174" i="22"/>
  <c r="E175" i="22"/>
  <c r="E176" i="22"/>
  <c r="E177" i="22"/>
  <c r="E178" i="22"/>
  <c r="E179" i="22"/>
  <c r="E180" i="22"/>
  <c r="E181" i="22"/>
  <c r="E182" i="22"/>
  <c r="E183" i="22"/>
  <c r="E184" i="22"/>
  <c r="E185" i="22"/>
  <c r="E186" i="22"/>
  <c r="E187" i="22"/>
  <c r="E188" i="22"/>
  <c r="E189" i="22"/>
  <c r="E190" i="22"/>
  <c r="E191" i="22"/>
  <c r="E192" i="22"/>
  <c r="E193" i="22"/>
  <c r="E194" i="22"/>
  <c r="E195" i="22"/>
  <c r="E196" i="22"/>
  <c r="E197" i="22"/>
  <c r="E198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2" i="22"/>
  <c r="E213" i="22"/>
  <c r="E214" i="22"/>
  <c r="E215" i="22"/>
  <c r="E216" i="22"/>
  <c r="E217" i="22"/>
  <c r="E218" i="22"/>
  <c r="E219" i="22"/>
  <c r="E220" i="22"/>
  <c r="E221" i="22"/>
  <c r="E222" i="22"/>
  <c r="E223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7" i="22"/>
  <c r="E238" i="22"/>
  <c r="E239" i="22"/>
  <c r="E240" i="22"/>
  <c r="E241" i="22"/>
  <c r="E242" i="22"/>
  <c r="E243" i="22"/>
  <c r="E244" i="22"/>
  <c r="E245" i="22"/>
  <c r="E246" i="22"/>
  <c r="E247" i="22"/>
  <c r="E248" i="22"/>
  <c r="E249" i="22"/>
  <c r="E250" i="22"/>
  <c r="E251" i="22"/>
  <c r="E252" i="22"/>
  <c r="E253" i="22"/>
  <c r="E254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C267" i="22" s="1"/>
  <c r="D267" i="22" s="1"/>
  <c r="O16" i="14" s="1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D14" i="9"/>
  <c r="E14" i="9" s="1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E242" i="9" s="1"/>
  <c r="D243" i="9"/>
  <c r="D244" i="9"/>
  <c r="D245" i="9"/>
  <c r="D246" i="9"/>
  <c r="D247" i="9"/>
  <c r="D248" i="9"/>
  <c r="D249" i="9"/>
  <c r="D250" i="9"/>
  <c r="D251" i="9"/>
  <c r="D252" i="9"/>
  <c r="D253" i="9"/>
  <c r="D254" i="9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13" i="18"/>
  <c r="E13" i="18" s="1"/>
  <c r="D13" i="4"/>
  <c r="E13" i="4" s="1"/>
  <c r="C264" i="21"/>
  <c r="D267" i="21" s="1"/>
  <c r="N16" i="14" s="1"/>
  <c r="B5" i="9"/>
  <c r="B4" i="9"/>
  <c r="B1" i="14"/>
  <c r="C1" i="22"/>
  <c r="C1" i="21"/>
  <c r="C1" i="10"/>
  <c r="C1" i="9"/>
  <c r="C1" i="8"/>
  <c r="C1" i="7"/>
  <c r="C1" i="6"/>
  <c r="C1" i="5"/>
  <c r="C1" i="18"/>
  <c r="C1" i="17"/>
  <c r="C1" i="16"/>
  <c r="B8" i="19"/>
  <c r="B4" i="16"/>
  <c r="C264" i="16"/>
  <c r="D13" i="22"/>
  <c r="E13" i="22" s="1"/>
  <c r="D13" i="21"/>
  <c r="E13" i="21" s="1"/>
  <c r="D13" i="10"/>
  <c r="D13" i="9"/>
  <c r="D13" i="8"/>
  <c r="E13" i="8" s="1"/>
  <c r="D13" i="7"/>
  <c r="E13" i="7" s="1"/>
  <c r="D13" i="6"/>
  <c r="E13" i="6" s="1"/>
  <c r="D13" i="5"/>
  <c r="E13" i="5" s="1"/>
  <c r="D13" i="17"/>
  <c r="E13" i="17" s="1"/>
  <c r="D13" i="16"/>
  <c r="E13" i="16" s="1"/>
  <c r="C264" i="22"/>
  <c r="O10" i="14" s="1"/>
  <c r="B6" i="22"/>
  <c r="B5" i="22"/>
  <c r="B4" i="22"/>
  <c r="B6" i="21"/>
  <c r="B5" i="21"/>
  <c r="B4" i="21"/>
  <c r="A16" i="19"/>
  <c r="B7" i="4"/>
  <c r="B7" i="18" s="1"/>
  <c r="C264" i="4"/>
  <c r="C264" i="10"/>
  <c r="M10" i="14" s="1"/>
  <c r="C264" i="9"/>
  <c r="L10" i="14" s="1"/>
  <c r="C264" i="8"/>
  <c r="C264" i="7"/>
  <c r="J10" i="14" s="1"/>
  <c r="C264" i="6"/>
  <c r="I10" i="14" s="1"/>
  <c r="C264" i="5"/>
  <c r="H10" i="14" s="1"/>
  <c r="C264" i="18"/>
  <c r="G10" i="14" s="1"/>
  <c r="C264" i="17"/>
  <c r="C7" i="4"/>
  <c r="B6" i="16"/>
  <c r="B6" i="17"/>
  <c r="B4" i="18"/>
  <c r="B5" i="18"/>
  <c r="B6" i="18"/>
  <c r="B4" i="17"/>
  <c r="B5" i="17"/>
  <c r="B5" i="16"/>
  <c r="B4" i="14"/>
  <c r="B6" i="6"/>
  <c r="B6" i="8"/>
  <c r="B6" i="10"/>
  <c r="B5" i="14"/>
  <c r="B6" i="14"/>
  <c r="B5" i="10"/>
  <c r="B4" i="10"/>
  <c r="B6" i="9"/>
  <c r="B5" i="8"/>
  <c r="B4" i="8"/>
  <c r="B6" i="7"/>
  <c r="B5" i="7"/>
  <c r="B4" i="7"/>
  <c r="B5" i="6"/>
  <c r="B4" i="6"/>
  <c r="B6" i="5"/>
  <c r="B5" i="5"/>
  <c r="B4" i="5"/>
  <c r="E10" i="14"/>
  <c r="E13" i="9"/>
  <c r="C267" i="21" l="1"/>
  <c r="N15" i="14" s="1"/>
  <c r="C267" i="9"/>
  <c r="L15" i="14" s="1"/>
  <c r="C267" i="7"/>
  <c r="J15" i="14" s="1"/>
  <c r="C265" i="6"/>
  <c r="C266" i="6" s="1"/>
  <c r="C267" i="10"/>
  <c r="M15" i="14" s="1"/>
  <c r="C265" i="21"/>
  <c r="N11" i="14" s="1"/>
  <c r="C265" i="7"/>
  <c r="J11" i="14" s="1"/>
  <c r="C265" i="5"/>
  <c r="H11" i="14" s="1"/>
  <c r="C267" i="16"/>
  <c r="E15" i="14" s="1"/>
  <c r="C265" i="22"/>
  <c r="D265" i="22" s="1"/>
  <c r="O12" i="14" s="1"/>
  <c r="O15" i="14"/>
  <c r="N10" i="14"/>
  <c r="D265" i="21"/>
  <c r="N12" i="14" s="1"/>
  <c r="E13" i="10"/>
  <c r="C265" i="10" s="1"/>
  <c r="M11" i="14" s="1"/>
  <c r="D266" i="10"/>
  <c r="M14" i="14" s="1"/>
  <c r="D267" i="10"/>
  <c r="M16" i="14" s="1"/>
  <c r="C265" i="9"/>
  <c r="C265" i="8"/>
  <c r="K11" i="14" s="1"/>
  <c r="K10" i="14"/>
  <c r="C267" i="8"/>
  <c r="K15" i="14" s="1"/>
  <c r="D267" i="7"/>
  <c r="J16" i="14" s="1"/>
  <c r="D265" i="7"/>
  <c r="J12" i="14" s="1"/>
  <c r="D265" i="6"/>
  <c r="I12" i="14" s="1"/>
  <c r="C267" i="6"/>
  <c r="D265" i="5"/>
  <c r="H12" i="14" s="1"/>
  <c r="C267" i="5"/>
  <c r="C267" i="18"/>
  <c r="C265" i="18"/>
  <c r="D265" i="18" s="1"/>
  <c r="G12" i="14" s="1"/>
  <c r="C265" i="17"/>
  <c r="D265" i="17" s="1"/>
  <c r="F12" i="14" s="1"/>
  <c r="F10" i="14"/>
  <c r="C267" i="17"/>
  <c r="F15" i="14" s="1"/>
  <c r="D267" i="17"/>
  <c r="F16" i="14" s="1"/>
  <c r="D267" i="16"/>
  <c r="E16" i="14" s="1"/>
  <c r="C265" i="16"/>
  <c r="D265" i="16" s="1"/>
  <c r="E12" i="14" s="1"/>
  <c r="C267" i="4"/>
  <c r="D15" i="14" s="1"/>
  <c r="D10" i="14"/>
  <c r="C265" i="4"/>
  <c r="D265" i="4" s="1"/>
  <c r="D12" i="14" s="1"/>
  <c r="C266" i="17"/>
  <c r="F13" i="14" s="1"/>
  <c r="B7" i="9"/>
  <c r="B7" i="6"/>
  <c r="B7" i="17"/>
  <c r="B7" i="21"/>
  <c r="B7" i="22"/>
  <c r="B7" i="10"/>
  <c r="B7" i="8"/>
  <c r="B7" i="16"/>
  <c r="B7" i="5"/>
  <c r="F8" i="19"/>
  <c r="C15" i="19" s="1"/>
  <c r="F16" i="19" s="1"/>
  <c r="B7" i="7"/>
  <c r="D267" i="9" l="1"/>
  <c r="L16" i="14" s="1"/>
  <c r="C266" i="7"/>
  <c r="J13" i="14" s="1"/>
  <c r="I11" i="14"/>
  <c r="C266" i="5"/>
  <c r="H13" i="14" s="1"/>
  <c r="C266" i="21"/>
  <c r="N13" i="14" s="1"/>
  <c r="C266" i="10"/>
  <c r="M13" i="14" s="1"/>
  <c r="C266" i="18"/>
  <c r="G13" i="14" s="1"/>
  <c r="F11" i="14"/>
  <c r="C266" i="16"/>
  <c r="E13" i="14" s="1"/>
  <c r="C266" i="22"/>
  <c r="O11" i="14"/>
  <c r="P10" i="14"/>
  <c r="B24" i="19" s="1"/>
  <c r="D266" i="21"/>
  <c r="N14" i="14" s="1"/>
  <c r="D265" i="10"/>
  <c r="M12" i="14" s="1"/>
  <c r="L11" i="14"/>
  <c r="D265" i="9"/>
  <c r="L12" i="14" s="1"/>
  <c r="C266" i="9"/>
  <c r="C266" i="8"/>
  <c r="D265" i="8"/>
  <c r="K12" i="14" s="1"/>
  <c r="D267" i="8"/>
  <c r="K16" i="14" s="1"/>
  <c r="D266" i="7"/>
  <c r="J14" i="14" s="1"/>
  <c r="I13" i="14"/>
  <c r="D266" i="6"/>
  <c r="I14" i="14" s="1"/>
  <c r="I15" i="14"/>
  <c r="D267" i="6"/>
  <c r="I16" i="14" s="1"/>
  <c r="H15" i="14"/>
  <c r="D267" i="5"/>
  <c r="H16" i="14" s="1"/>
  <c r="D266" i="5"/>
  <c r="H14" i="14" s="1"/>
  <c r="G15" i="14"/>
  <c r="P15" i="14" s="1"/>
  <c r="D267" i="18"/>
  <c r="G16" i="14" s="1"/>
  <c r="D266" i="18"/>
  <c r="G14" i="14" s="1"/>
  <c r="G11" i="14"/>
  <c r="D266" i="17"/>
  <c r="F14" i="14" s="1"/>
  <c r="D266" i="16"/>
  <c r="E14" i="14" s="1"/>
  <c r="E11" i="14"/>
  <c r="D267" i="4"/>
  <c r="D16" i="14" s="1"/>
  <c r="D11" i="14"/>
  <c r="C266" i="4"/>
  <c r="O13" i="14" l="1"/>
  <c r="D266" i="22"/>
  <c r="O14" i="14" s="1"/>
  <c r="L13" i="14"/>
  <c r="D266" i="9"/>
  <c r="L14" i="14" s="1"/>
  <c r="K13" i="14"/>
  <c r="D266" i="8"/>
  <c r="K14" i="14" s="1"/>
  <c r="P16" i="14"/>
  <c r="D22" i="19" s="1"/>
  <c r="F22" i="19" s="1"/>
  <c r="B22" i="19"/>
  <c r="P11" i="14"/>
  <c r="B16" i="19" s="1"/>
  <c r="D13" i="14"/>
  <c r="D266" i="4"/>
  <c r="D14" i="14" s="1"/>
  <c r="P13" i="14" l="1"/>
  <c r="B18" i="19" s="1"/>
  <c r="P12" i="14"/>
  <c r="D15" i="19" s="1"/>
  <c r="F15" i="19" s="1"/>
  <c r="G15" i="19" s="1"/>
  <c r="G22" i="19" s="1"/>
  <c r="P14" i="14" l="1"/>
  <c r="D18" i="19" s="1"/>
</calcChain>
</file>

<file path=xl/sharedStrings.xml><?xml version="1.0" encoding="utf-8"?>
<sst xmlns="http://schemas.openxmlformats.org/spreadsheetml/2006/main" count="382" uniqueCount="113">
  <si>
    <t>Mese di rilevazione</t>
  </si>
  <si>
    <t xml:space="preserve">GENNAIO </t>
  </si>
  <si>
    <t xml:space="preserve">Nome Centro/Struttura: </t>
  </si>
  <si>
    <t xml:space="preserve">Procedimento scelto: </t>
  </si>
  <si>
    <t>Emissione degli ordinativi di pagamento relativi al pagamento di fatture elettroniche</t>
  </si>
  <si>
    <t>Tempo di evasione del procedimento previsto dal Regolamento di Ateneo in materia di procedimento amm.vo (D.D. 2294/10):</t>
  </si>
  <si>
    <t>Tempo di evasione del procedimento ottimizzato del 5%</t>
  </si>
  <si>
    <t>N.B. = Compilare SOLO le celle in bianco: quelle in grigio si riempiono automaticamente</t>
  </si>
  <si>
    <t>Identificativo Procedimento</t>
  </si>
  <si>
    <t>A</t>
  </si>
  <si>
    <t>B</t>
  </si>
  <si>
    <t>C</t>
  </si>
  <si>
    <t>D</t>
  </si>
  <si>
    <t>Data inizio procedimento* (formato GG/MM/AAAA)</t>
  </si>
  <si>
    <t>Data fine procedimento (formato GG/MM/AAAA)</t>
  </si>
  <si>
    <t>Tempo di lavorazione del procedimento</t>
  </si>
  <si>
    <t>Miglioramento dei tempi di lavorazione**</t>
  </si>
  <si>
    <t>Il/La Responsabile dei processi contabili</t>
  </si>
  <si>
    <t>Il SOGGETTO VALUTATORE</t>
  </si>
  <si>
    <t>**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</si>
  <si>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TOTALE DEI PROCEDIMENTI LAVORATI</t>
  </si>
  <si>
    <t>In percentuale</t>
  </si>
  <si>
    <t>PROCEDIMENTI EVASI IN ANTICIPO</t>
  </si>
  <si>
    <t>PROCEDIMENTI EVASI NEL RISPETTO DEL TERMINE</t>
  </si>
  <si>
    <t>PROCEDIMENTI EVASI IN RITARDO</t>
  </si>
  <si>
    <t xml:space="preserve"> </t>
  </si>
  <si>
    <r>
      <rPr>
        <sz val="10"/>
        <color rgb="FF000000"/>
        <rFont val="Calibri"/>
        <family val="2"/>
      </rPr>
      <t xml:space="preserve">Il termine di 30 giorni per la conclusione di tale procedimento, qualora non riportato nelle tabelle delle Strutture allegate al Regolamento di Ateneo in materia di procedimento amministrativo, sarà aggiornato a cura dell’Ufficio Etica e trasparenza. 
È fissato, di norma, in </t>
    </r>
    <r>
      <rPr>
        <b/>
        <sz val="10"/>
        <color rgb="FF000000"/>
        <rFont val="Calibri"/>
        <family val="2"/>
      </rPr>
      <t>n. 10 il numero minimo di eventi</t>
    </r>
    <r>
      <rPr>
        <sz val="10"/>
        <color rgb="FF000000"/>
        <rFont val="Calibri"/>
        <family val="2"/>
      </rPr>
      <t xml:space="preserve"> (rimborsi di spese di missione) da monitorare nel corso del periodo di valutazione affinché il correlato premio possa essere corrisposto. 
</t>
    </r>
    <r>
      <rPr>
        <b/>
        <sz val="10"/>
        <color rgb="FF000000"/>
        <rFont val="Calibri"/>
        <family val="2"/>
      </rPr>
      <t>Nell’ipotesi in cui uno o più procedimenti siano conclusi oltre il termine di 30 giorni</t>
    </r>
    <r>
      <rPr>
        <sz val="10"/>
        <color rgb="FF000000"/>
        <rFont val="Calibri"/>
        <family val="2"/>
      </rPr>
      <t>, il soggetto valutatore è in ogni caso chiamato a:
1. fornire, nella comunicazione scritta da inviare all’URSTA entro il 31 gennaio 2025, una giustificazione delle circostanze che hanno determinato tale sforamento dei termini; 
2. tenerne conto in sede di valutazione dei comportamenti del personale t.a. della struttura, qualora le predette circostanze siano chiaramente imputabili in tutto o in parte ad una o più unità di personale; anche di ciò il soggetto valutatore deve fare menzione nella comunicazione scritta all’URSTA.</t>
    </r>
  </si>
  <si>
    <t>FEBBRAIO</t>
  </si>
  <si>
    <t>MARZO</t>
  </si>
  <si>
    <t xml:space="preserve">Tempo di evasione del procedimento ottimizzato del 5%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</si>
  <si>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</si>
  <si>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</si>
  <si>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</si>
  <si>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</si>
  <si>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</si>
  <si>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</si>
  <si>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</si>
  <si>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</si>
  <si>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,</t>
  </si>
  <si>
    <t>DICEMBRE</t>
  </si>
  <si>
    <t>Anno di rilevazione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</si>
  <si>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</si>
  <si>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</si>
  <si>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</si>
  <si>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</si>
  <si>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</si>
  <si>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</si>
  <si>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</si>
  <si>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</si>
  <si>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</si>
  <si>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</si>
  <si>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</si>
  <si>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</si>
  <si>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</si>
  <si>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 xml:space="preserve">TOTALE DEI PROCEDIMENTI LAVORATI </t>
  </si>
  <si>
    <t>TOTALE PROCEDIMENTI EVASI IN ANTICIPO</t>
  </si>
  <si>
    <t>% DEI PROCEDIMENTI EVASI IN ANTICIPO</t>
  </si>
  <si>
    <t>% DEI PROCEDIMENTI EVASI NEL RISPETTO DEL TERMINE</t>
  </si>
  <si>
    <t>% DEI PROCEDIMENTI EVASI IN RITARDO</t>
  </si>
  <si>
    <t>Motivazione sintetica delle circostanze che hanno determinato i ritardi nell'evasione dei procedimenti</t>
  </si>
  <si>
    <t>SCHEDA PER LA VALUTAZIONE DEI RISULTATI DEGLI OBIETTIVI DI CONTINUITA' CONSEGUITI DALLA STRUTTURA DI AFFERENZA UNITARIAMENTE INTESA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</si>
  <si>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</si>
  <si>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(1) [l'importo indicato è lordo]</t>
  </si>
  <si>
    <t>Data:</t>
  </si>
  <si>
    <t xml:space="preserve">Soggetto responsabile della valutazione: </t>
  </si>
  <si>
    <t>Centro/Struttura valutato/a:</t>
  </si>
  <si>
    <t>Tempo di evasione del procedimento</t>
  </si>
  <si>
    <t>Elemento retributivo annuo individuale (lordo) di produttività collettiva pari a €</t>
  </si>
  <si>
    <t>E</t>
  </si>
  <si>
    <t>F</t>
  </si>
  <si>
    <t>Obiettivi</t>
  </si>
  <si>
    <t>Indicatore</t>
  </si>
  <si>
    <t>Valore atteso dell'indicatore</t>
  </si>
  <si>
    <t>Valore effettivo dell'indicatore (')</t>
  </si>
  <si>
    <t>% Elemento retributivo corrisposto (*)</t>
  </si>
  <si>
    <t>Importo individuale corrispondente</t>
  </si>
  <si>
    <t xml:space="preserve">Ob.: Abbattimento dei tempi di emissione da parte della singola Struttura degli Ordinativi di pagamento relativi al rimborso delle spese di missione. 
</t>
  </si>
  <si>
    <t>percentuale di Ordinativi emessi entro il 28mo giorno dalla data di ricezione della documentazione completa nel periodo 1.1.2023-31.12.2023</t>
  </si>
  <si>
    <t>N. Ordinativi emessi nel rispetto del termine previsto di 30 giorni</t>
  </si>
  <si>
    <t>Percentuale (')</t>
  </si>
  <si>
    <t>(') Percentuali calcolate rispetto al totale degli Ordinativi emessi al 31.12</t>
  </si>
  <si>
    <t>N. Ordinativi emessi oltre il 30mo giorno</t>
  </si>
  <si>
    <t>Correttivo da applicare</t>
  </si>
  <si>
    <t>Importo individuale corrispondente a valle dell'applicazione del correttivo</t>
  </si>
  <si>
    <t>______________________
N. complessivo Ordinativi emessi al 31.12</t>
  </si>
  <si>
    <t>Legenda:</t>
  </si>
  <si>
    <t>Punteggio per la Valutazione:</t>
  </si>
  <si>
    <t xml:space="preserve">1 = Non valutabile </t>
  </si>
  <si>
    <t xml:space="preserve">2 =Inferiore alle attese </t>
  </si>
  <si>
    <t>3 = DI POCO inferiore alle attese</t>
  </si>
  <si>
    <t>4 = IN LINEA con o SUPERIORE alle attese</t>
  </si>
  <si>
    <t>Valore effettivo dell'indicatore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</si>
  <si>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</si>
  <si>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da &gt;=5% a &lt;25%</t>
  </si>
  <si>
    <t>da &gt;=25% a &lt;50%</t>
  </si>
  <si>
    <t>&gt;=50%</t>
  </si>
  <si>
    <t>Percentuale Elemento retributivo corrisposto</t>
  </si>
  <si>
    <t xml:space="preserve">Laddove uno o più Ordinativi siano emessi oltre il predetto termine di 30 giorni, a valle dell’applicazione dei predetti criteri di valutazione è applicato il seguente correttivo al premio da corrispondere: </t>
  </si>
  <si>
    <t>Percentuale di Ordinativi emessi oltre il 30mo giorno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</si>
  <si>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</si>
  <si>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</si>
  <si>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</si>
  <si>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</si>
  <si>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</si>
  <si>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>Correttivo da applicare all'elemento retributivo a valle della valutazione</t>
  </si>
  <si>
    <t>Il/la Responsabile dei Processi Contabili</t>
  </si>
  <si>
    <t>NOTE:
SOGGETTO VALUTATORE Responsabile della Struttura (es. Presidente del Centro/Responsabile di Struttura), con firma digitale.</t>
  </si>
  <si>
    <t>TEMPI: la valutazione riguarda il periodo 1gennaio-31dicembre 2024 - cfr. SMVP 2024, allegato 6, paragrafo 1.2</t>
  </si>
  <si>
    <t xml:space="preserve">N.B. </t>
  </si>
  <si>
    <t>Entro il 5 ottobre 2024 -&gt; invio all'URSTA in formato elettronico (excel e pdf firmato digitalmente dal soggetto VALUTATORE) della  presente scheda, per l’erogazione – di norma nel mese di novembre 2024 -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</si>
  <si>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</si>
  <si>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2025 -&gt;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2025.</t>
  </si>
  <si>
    <t xml:space="preserve">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</si>
</sst>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/>
      <sz val="11"/>
      <name val="Calibri"/>
      <family val="2"/>
    </font>
    <font>
      <b/>
      <sz val="9"/>
      <name val="Times New Roman"/>
      <family val="1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1" fillId="2" borderId="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2" borderId="10" xfId="0" applyFont="1" applyFill="1" applyBorder="1" applyAlignment="1">
      <alignment vertical="center" wrapText="1"/>
    </xf>
    <xf numFmtId="10" fontId="4" fillId="0" borderId="0" xfId="0" applyNumberFormat="1" applyFont="1"/>
    <xf numFmtId="4" fontId="16" fillId="0" borderId="0" xfId="0" applyNumberFormat="1" applyFont="1" applyAlignment="1">
      <alignment horizontal="center"/>
    </xf>
    <xf numFmtId="49" fontId="3" fillId="0" borderId="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hidden="1"/>
    </xf>
    <xf numFmtId="43" fontId="4" fillId="3" borderId="1" xfId="2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4" fillId="3" borderId="11" xfId="0" applyNumberFormat="1" applyFont="1" applyFill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1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0" borderId="8" xfId="0" applyNumberFormat="1" applyFont="1" applyBorder="1"/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10" fontId="4" fillId="3" borderId="14" xfId="0" applyNumberFormat="1" applyFont="1" applyFill="1" applyBorder="1" applyAlignment="1" applyProtection="1">
      <alignment horizontal="center"/>
      <protection hidden="1"/>
    </xf>
    <xf numFmtId="10" fontId="4" fillId="3" borderId="11" xfId="0" applyNumberFormat="1" applyFont="1" applyFill="1" applyBorder="1" applyProtection="1"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10" fontId="4" fillId="5" borderId="11" xfId="0" applyNumberFormat="1" applyFont="1" applyFill="1" applyBorder="1" applyAlignment="1" applyProtection="1">
      <alignment horizontal="center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0" xfId="3" applyNumberFormat="1" applyFont="1" applyFill="1" applyBorder="1" applyAlignment="1" applyProtection="1">
      <alignment horizontal="center" vertical="center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10" fontId="7" fillId="3" borderId="0" xfId="0" applyNumberFormat="1" applyFont="1" applyFill="1" applyAlignment="1" applyProtection="1">
      <alignment horizontal="center" vertical="center" wrapText="1"/>
      <protection hidden="1"/>
    </xf>
    <xf numFmtId="9" fontId="7" fillId="3" borderId="0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" fontId="4" fillId="0" borderId="0" xfId="0" applyNumberFormat="1" applyFont="1" applyProtection="1"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10" fontId="7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0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1" xfId="0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Protection="1">
      <protection hidden="1"/>
    </xf>
    <xf numFmtId="0" fontId="13" fillId="3" borderId="22" xfId="0" applyFont="1" applyFill="1" applyBorder="1" applyAlignment="1" applyProtection="1">
      <alignment horizontal="left" vertical="center" wrapText="1"/>
      <protection hidden="1"/>
    </xf>
    <xf numFmtId="0" fontId="15" fillId="9" borderId="16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5" fillId="9" borderId="24" xfId="0" applyFont="1" applyFill="1" applyBorder="1" applyAlignment="1">
      <alignment vertical="center" wrapText="1"/>
    </xf>
    <xf numFmtId="1" fontId="4" fillId="8" borderId="11" xfId="0" applyNumberFormat="1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Protection="1">
      <protection hidden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40" xfId="0" applyFont="1" applyFill="1" applyBorder="1" applyProtection="1">
      <protection hidden="1"/>
    </xf>
    <xf numFmtId="0" fontId="6" fillId="2" borderId="41" xfId="0" applyFont="1" applyFill="1" applyBorder="1" applyProtection="1">
      <protection hidden="1"/>
    </xf>
    <xf numFmtId="0" fontId="6" fillId="2" borderId="42" xfId="0" applyFont="1" applyFill="1" applyBorder="1" applyProtection="1">
      <protection hidden="1"/>
    </xf>
    <xf numFmtId="0" fontId="6" fillId="2" borderId="43" xfId="0" applyFont="1" applyFill="1" applyBorder="1" applyProtection="1">
      <protection hidden="1"/>
    </xf>
    <xf numFmtId="0" fontId="6" fillId="2" borderId="44" xfId="0" applyFont="1" applyFill="1" applyBorder="1" applyProtection="1">
      <protection hidden="1"/>
    </xf>
    <xf numFmtId="0" fontId="6" fillId="2" borderId="45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3" borderId="22" xfId="0" applyFont="1" applyFill="1" applyBorder="1" applyAlignment="1" applyProtection="1">
      <alignment horizont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9" fontId="7" fillId="3" borderId="22" xfId="3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wrapText="1"/>
      <protection hidden="1"/>
    </xf>
    <xf numFmtId="9" fontId="7" fillId="3" borderId="1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9" fontId="7" fillId="8" borderId="0" xfId="3" applyFont="1" applyFill="1" applyBorder="1" applyAlignment="1" applyProtection="1">
      <alignment horizontal="center" vertical="center" wrapText="1"/>
      <protection hidden="1"/>
    </xf>
    <xf numFmtId="164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9" fontId="7" fillId="3" borderId="23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1" fontId="6" fillId="6" borderId="0" xfId="0" applyNumberFormat="1" applyFont="1" applyFill="1" applyAlignment="1" applyProtection="1">
      <alignment horizontal="center" vertical="center" wrapText="1"/>
      <protection hidden="1"/>
    </xf>
    <xf numFmtId="9" fontId="6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top" wrapText="1"/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Protection="1"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1" fontId="4" fillId="10" borderId="29" xfId="0" applyNumberFormat="1" applyFont="1" applyFill="1" applyBorder="1" applyAlignment="1" applyProtection="1">
      <alignment horizontal="center" vertical="center"/>
      <protection hidden="1"/>
    </xf>
    <xf numFmtId="1" fontId="4" fillId="1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/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hidden="1"/>
    </xf>
    <xf numFmtId="0" fontId="4" fillId="10" borderId="3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10" borderId="19" xfId="0" applyFont="1" applyFill="1" applyBorder="1" applyAlignment="1" applyProtection="1">
      <alignment horizontal="center" vertical="center" wrapText="1"/>
      <protection hidden="1"/>
    </xf>
    <xf numFmtId="0" fontId="4" fillId="10" borderId="26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17" xfId="0" applyFont="1" applyBorder="1" applyAlignment="1" applyProtection="1">
      <alignment horizontal="left" wrapText="1"/>
      <protection hidden="1"/>
    </xf>
    <xf numFmtId="0" fontId="4" fillId="0" borderId="24" xfId="0" applyFont="1" applyBorder="1" applyAlignment="1" applyProtection="1">
      <alignment horizontal="left" wrapText="1"/>
      <protection hidden="1"/>
    </xf>
    <xf numFmtId="0" fontId="4" fillId="0" borderId="20" xfId="0" applyFont="1" applyBorder="1" applyAlignment="1" applyProtection="1">
      <alignment horizontal="left" wrapText="1"/>
      <protection hidden="1"/>
    </xf>
    <xf numFmtId="0" fontId="4" fillId="0" borderId="21" xfId="0" applyFont="1" applyBorder="1" applyAlignment="1" applyProtection="1">
      <alignment horizontal="left" wrapText="1"/>
      <protection hidden="1"/>
    </xf>
    <xf numFmtId="0" fontId="4" fillId="0" borderId="25" xfId="0" applyFont="1" applyBorder="1" applyAlignment="1" applyProtection="1">
      <alignment horizontal="left" wrapText="1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 applyProtection="1">
      <alignment horizontal="center" vertical="center"/>
      <protection hidden="1"/>
    </xf>
    <xf numFmtId="0" fontId="4" fillId="10" borderId="34" xfId="0" applyFont="1" applyFill="1" applyBorder="1" applyAlignment="1" applyProtection="1">
      <alignment horizontal="center" vertical="center"/>
      <protection hidden="1"/>
    </xf>
    <xf numFmtId="0" fontId="4" fillId="10" borderId="37" xfId="0" applyFont="1" applyFill="1" applyBorder="1" applyAlignment="1" applyProtection="1">
      <alignment horizontal="center" vertical="center"/>
      <protection hidden="1"/>
    </xf>
    <xf numFmtId="0" fontId="4" fillId="10" borderId="38" xfId="0" applyFont="1" applyFill="1" applyBorder="1" applyAlignment="1" applyProtection="1">
      <alignment horizontal="center" vertical="center"/>
      <protection hidden="1"/>
    </xf>
    <xf numFmtId="0" fontId="4" fillId="10" borderId="1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15" fillId="9" borderId="20" xfId="0" applyFont="1" applyFill="1" applyBorder="1" applyAlignment="1">
      <alignment horizontal="left" vertical="center" wrapText="1"/>
    </xf>
    <xf numFmtId="0" fontId="15" fillId="9" borderId="21" xfId="0" applyFont="1" applyFill="1" applyBorder="1" applyAlignment="1">
      <alignment horizontal="left" vertical="center" wrapText="1"/>
    </xf>
    <xf numFmtId="0" fontId="15" fillId="9" borderId="25" xfId="0" applyFont="1" applyFill="1" applyBorder="1" applyAlignment="1">
      <alignment horizontal="left" vertical="center" wrapText="1"/>
    </xf>
    <xf numFmtId="0" fontId="15" fillId="9" borderId="19" xfId="0" applyFont="1" applyFill="1" applyBorder="1" applyAlignment="1">
      <alignment horizontal="left" vertical="center" wrapText="1"/>
    </xf>
    <xf numFmtId="0" fontId="15" fillId="9" borderId="15" xfId="0" applyFont="1" applyFill="1" applyBorder="1" applyAlignment="1">
      <alignment horizontal="left" vertical="center" wrapText="1"/>
    </xf>
    <xf numFmtId="0" fontId="15" fillId="9" borderId="14" xfId="0" applyFont="1" applyFill="1" applyBorder="1" applyAlignment="1">
      <alignment horizontal="left" vertical="center" wrapText="1"/>
    </xf>
    <xf numFmtId="16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top" wrapText="1"/>
      <protection hidden="1"/>
    </xf>
    <xf numFmtId="0" fontId="7" fillId="4" borderId="23" xfId="0" applyFont="1" applyFill="1" applyBorder="1" applyAlignment="1" applyProtection="1">
      <alignment horizontal="center" vertical="top" wrapText="1"/>
      <protection hidden="1"/>
    </xf>
    <xf numFmtId="0" fontId="15" fillId="9" borderId="18" xfId="0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left" vertical="center" wrapText="1"/>
    </xf>
    <xf numFmtId="0" fontId="15" fillId="9" borderId="39" xfId="0" applyFont="1" applyFill="1" applyBorder="1" applyAlignment="1">
      <alignment horizontal="left" vertical="center" wrapText="1"/>
    </xf>
    <xf numFmtId="0" fontId="15" fillId="9" borderId="16" xfId="0" applyFont="1" applyFill="1" applyBorder="1" applyAlignment="1">
      <alignment horizontal="left" vertical="center" wrapText="1"/>
    </xf>
    <xf numFmtId="0" fontId="15" fillId="9" borderId="17" xfId="0" applyFont="1" applyFill="1" applyBorder="1" applyAlignment="1">
      <alignment horizontal="left" vertical="center" wrapText="1"/>
    </xf>
    <xf numFmtId="0" fontId="15" fillId="9" borderId="24" xfId="0" applyFont="1" applyFill="1" applyBorder="1" applyAlignment="1">
      <alignment horizontal="left" vertical="center" wrapText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1" applyNumberFormat="1" applyFill="1" applyBorder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6" fillId="3" borderId="14" xfId="0" applyFont="1" applyFill="1" applyBorder="1" applyAlignment="1" applyProtection="1">
      <alignment horizontal="left" wrapText="1"/>
      <protection hidden="1"/>
    </xf>
    <xf numFmtId="4" fontId="7" fillId="3" borderId="19" xfId="0" applyNumberFormat="1" applyFont="1" applyFill="1" applyBorder="1" applyAlignment="1" applyProtection="1">
      <alignment horizontal="left"/>
      <protection hidden="1"/>
    </xf>
    <xf numFmtId="4" fontId="7" fillId="3" borderId="15" xfId="0" applyNumberFormat="1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righ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22" xfId="3" applyFont="1" applyFill="1" applyBorder="1" applyAlignment="1" applyProtection="1">
      <alignment horizontal="center" vertical="center" wrapText="1"/>
      <protection hidden="1"/>
    </xf>
    <xf numFmtId="9" fontId="7" fillId="5" borderId="23" xfId="3" applyFont="1" applyFill="1" applyBorder="1" applyAlignment="1" applyProtection="1">
      <alignment horizontal="center" vertical="center" wrapText="1"/>
      <protection hidden="1"/>
    </xf>
    <xf numFmtId="9" fontId="7" fillId="5" borderId="1" xfId="3" applyFont="1" applyFill="1" applyBorder="1" applyAlignment="1" applyProtection="1">
      <alignment horizontal="center"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23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9"/>
  <sheetViews>
    <sheetView showZeros="0" zoomScaleNormal="100" zoomScaleSheetLayoutView="100" workbookViewId="0">
      <selection activeCell="B5" sqref="B5:C7"/>
    </sheetView>
  </sheetViews>
  <sheetFormatPr defaultRowHeight="12.75" x14ac:dyDescent="0.2"/>
  <cols>
    <col min="1" max="1" width="24" style="2" customWidth="1"/>
    <col min="2" max="3" width="21.7109375" style="2" customWidth="1"/>
    <col min="4" max="4" width="14.5703125" style="2" customWidth="1"/>
    <col min="5" max="5" width="14.42578125" style="2" customWidth="1"/>
    <col min="6" max="6" width="10.85546875" style="14" customWidth="1"/>
    <col min="7" max="16384" width="9.140625" style="2"/>
  </cols>
  <sheetData>
    <row r="1" spans="1:6" ht="15" customHeight="1" thickBot="1" x14ac:dyDescent="0.25">
      <c r="A1" s="11" t="s">
        <v>0</v>
      </c>
      <c r="B1" s="24" t="s">
        <v>1</v>
      </c>
      <c r="C1" s="31">
        <v>2024</v>
      </c>
      <c r="D1" s="12"/>
      <c r="E1" s="13"/>
    </row>
    <row r="2" spans="1:6" ht="9.75" customHeight="1" thickTop="1" x14ac:dyDescent="0.2"/>
    <row r="3" spans="1:6" ht="9" customHeight="1" thickBot="1" x14ac:dyDescent="0.25"/>
    <row r="4" spans="1:6" s="15" customFormat="1" ht="27.75" customHeight="1" x14ac:dyDescent="0.2">
      <c r="A4" s="48" t="s">
        <v>2</v>
      </c>
      <c r="B4" s="135"/>
      <c r="C4" s="136"/>
      <c r="F4" s="19"/>
    </row>
    <row r="5" spans="1:6" s="15" customFormat="1" ht="35.25" customHeight="1" x14ac:dyDescent="0.2">
      <c r="A5" s="17" t="s">
        <v>3</v>
      </c>
      <c r="B5" s="154" t="s">
        <v>4</v>
      </c>
      <c r="C5" s="155"/>
      <c r="F5" s="19"/>
    </row>
    <row r="6" spans="1:6" s="15" customFormat="1" ht="71.25" customHeight="1" thickBot="1" x14ac:dyDescent="0.25">
      <c r="A6" s="18" t="s">
        <v>5</v>
      </c>
      <c r="B6" s="144">
        <v>30</v>
      </c>
      <c r="C6" s="145"/>
      <c r="F6" s="19"/>
    </row>
    <row r="7" spans="1:6" ht="31.5" customHeight="1" thickBot="1" x14ac:dyDescent="0.25">
      <c r="A7" s="18" t="s">
        <v>6</v>
      </c>
      <c r="B7" s="150">
        <f>IF(B6&gt;20,FLOOR((B6-B6*0.05),1),B6)</f>
        <v>28</v>
      </c>
      <c r="C7" s="151" t="e">
        <f>FLOOR((A7-A7*0.05),1)</f>
        <v>#VALUE!</v>
      </c>
    </row>
    <row r="8" spans="1:6" x14ac:dyDescent="0.2">
      <c r="B8" s="1"/>
    </row>
    <row r="9" spans="1:6" x14ac:dyDescent="0.2">
      <c r="A9" s="2" t="s">
        <v>7</v>
      </c>
      <c r="B9" s="1"/>
    </row>
    <row r="10" spans="1:6" ht="13.5" thickBot="1" x14ac:dyDescent="0.25">
      <c r="B10" s="1"/>
    </row>
    <row r="11" spans="1:6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  <c r="F11" s="20"/>
    </row>
    <row r="12" spans="1:6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  <c r="F12" s="20"/>
    </row>
    <row r="13" spans="1:6" ht="21.75" customHeight="1" x14ac:dyDescent="0.2">
      <c r="A13" s="25"/>
      <c r="B13" s="26"/>
      <c r="C13" s="26"/>
      <c r="D13" s="68" t="str">
        <f>IF(C13="","",(C13-B13))</f>
        <v/>
      </c>
      <c r="E13" s="36" t="str">
        <f>IF(D13="","",D13-$B$7)</f>
        <v/>
      </c>
      <c r="F13" s="20"/>
    </row>
    <row r="14" spans="1:6" ht="21.75" customHeight="1" x14ac:dyDescent="0.2">
      <c r="A14" s="25"/>
      <c r="B14" s="26"/>
      <c r="C14" s="26"/>
      <c r="D14" s="68" t="str">
        <f t="shared" ref="D14:D77" si="0">IF(C14="","",(C14-B14))</f>
        <v/>
      </c>
      <c r="E14" s="36" t="str">
        <f t="shared" ref="E14:E77" si="1">IF(D14="","",D14-$B$7)</f>
        <v/>
      </c>
      <c r="F14" s="20"/>
    </row>
    <row r="15" spans="1:6" ht="21.75" customHeight="1" x14ac:dyDescent="0.2">
      <c r="A15" s="25"/>
      <c r="B15" s="26"/>
      <c r="C15" s="26"/>
      <c r="D15" s="68" t="str">
        <f t="shared" si="0"/>
        <v/>
      </c>
      <c r="E15" s="36" t="str">
        <f t="shared" si="1"/>
        <v/>
      </c>
      <c r="F15" s="20"/>
    </row>
    <row r="16" spans="1:6" ht="21.75" customHeight="1" x14ac:dyDescent="0.2">
      <c r="A16" s="25"/>
      <c r="B16" s="26"/>
      <c r="C16" s="26"/>
      <c r="D16" s="68" t="str">
        <f t="shared" si="0"/>
        <v/>
      </c>
      <c r="E16" s="36" t="str">
        <f t="shared" si="1"/>
        <v/>
      </c>
      <c r="F16" s="20"/>
    </row>
    <row r="17" spans="1:6" ht="21.75" customHeight="1" x14ac:dyDescent="0.2">
      <c r="A17" s="25"/>
      <c r="B17" s="26"/>
      <c r="C17" s="26"/>
      <c r="D17" s="68" t="str">
        <f t="shared" si="0"/>
        <v/>
      </c>
      <c r="E17" s="36" t="str">
        <f t="shared" si="1"/>
        <v/>
      </c>
      <c r="F17" s="20"/>
    </row>
    <row r="18" spans="1:6" ht="21.75" customHeight="1" x14ac:dyDescent="0.2">
      <c r="A18" s="25"/>
      <c r="B18" s="26"/>
      <c r="C18" s="26"/>
      <c r="D18" s="68" t="str">
        <f t="shared" si="0"/>
        <v/>
      </c>
      <c r="E18" s="36" t="str">
        <f t="shared" si="1"/>
        <v/>
      </c>
      <c r="F18" s="20"/>
    </row>
    <row r="19" spans="1:6" ht="21.75" customHeight="1" x14ac:dyDescent="0.2">
      <c r="A19" s="25"/>
      <c r="B19" s="26"/>
      <c r="C19" s="26"/>
      <c r="D19" s="68" t="str">
        <f t="shared" si="0"/>
        <v/>
      </c>
      <c r="E19" s="36" t="str">
        <f t="shared" si="1"/>
        <v/>
      </c>
      <c r="F19" s="20"/>
    </row>
    <row r="20" spans="1:6" ht="21.75" customHeight="1" x14ac:dyDescent="0.2">
      <c r="A20" s="25"/>
      <c r="B20" s="26"/>
      <c r="C20" s="26"/>
      <c r="D20" s="68" t="str">
        <f t="shared" si="0"/>
        <v/>
      </c>
      <c r="E20" s="36" t="str">
        <f t="shared" si="1"/>
        <v/>
      </c>
      <c r="F20" s="20"/>
    </row>
    <row r="21" spans="1:6" ht="21.75" customHeight="1" x14ac:dyDescent="0.2">
      <c r="A21" s="25"/>
      <c r="B21" s="26"/>
      <c r="C21" s="26"/>
      <c r="D21" s="68" t="str">
        <f t="shared" si="0"/>
        <v/>
      </c>
      <c r="E21" s="36" t="str">
        <f t="shared" si="1"/>
        <v/>
      </c>
      <c r="F21" s="20"/>
    </row>
    <row r="22" spans="1:6" ht="21.75" customHeight="1" x14ac:dyDescent="0.2">
      <c r="A22" s="25"/>
      <c r="B22" s="26"/>
      <c r="C22" s="26"/>
      <c r="D22" s="68" t="str">
        <f t="shared" si="0"/>
        <v/>
      </c>
      <c r="E22" s="36" t="str">
        <f t="shared" si="1"/>
        <v/>
      </c>
      <c r="F22" s="20"/>
    </row>
    <row r="23" spans="1:6" ht="21.75" customHeight="1" x14ac:dyDescent="0.2">
      <c r="A23" s="25"/>
      <c r="B23" s="26"/>
      <c r="C23" s="26"/>
      <c r="D23" s="68" t="str">
        <f t="shared" si="0"/>
        <v/>
      </c>
      <c r="E23" s="36" t="str">
        <f t="shared" si="1"/>
        <v/>
      </c>
      <c r="F23" s="20"/>
    </row>
    <row r="24" spans="1:6" ht="21.75" customHeight="1" x14ac:dyDescent="0.2">
      <c r="A24" s="25"/>
      <c r="B24" s="26"/>
      <c r="C24" s="26"/>
      <c r="D24" s="68" t="str">
        <f t="shared" si="0"/>
        <v/>
      </c>
      <c r="E24" s="36" t="str">
        <f t="shared" si="1"/>
        <v/>
      </c>
      <c r="F24" s="20"/>
    </row>
    <row r="25" spans="1:6" ht="21.75" customHeight="1" x14ac:dyDescent="0.2">
      <c r="A25" s="25"/>
      <c r="B25" s="26"/>
      <c r="C25" s="26"/>
      <c r="D25" s="68" t="str">
        <f t="shared" si="0"/>
        <v/>
      </c>
      <c r="E25" s="36" t="str">
        <f t="shared" si="1"/>
        <v/>
      </c>
      <c r="F25" s="20"/>
    </row>
    <row r="26" spans="1:6" ht="21.75" customHeight="1" x14ac:dyDescent="0.2">
      <c r="A26" s="25"/>
      <c r="B26" s="26"/>
      <c r="C26" s="26"/>
      <c r="D26" s="68" t="str">
        <f t="shared" si="0"/>
        <v/>
      </c>
      <c r="E26" s="36" t="str">
        <f t="shared" si="1"/>
        <v/>
      </c>
      <c r="F26" s="20"/>
    </row>
    <row r="27" spans="1:6" ht="21.75" customHeight="1" x14ac:dyDescent="0.2">
      <c r="A27" s="25"/>
      <c r="B27" s="26"/>
      <c r="C27" s="26"/>
      <c r="D27" s="68" t="str">
        <f t="shared" si="0"/>
        <v/>
      </c>
      <c r="E27" s="36" t="str">
        <f t="shared" si="1"/>
        <v/>
      </c>
      <c r="F27" s="20"/>
    </row>
    <row r="28" spans="1:6" ht="21.75" customHeight="1" x14ac:dyDescent="0.2">
      <c r="A28" s="25"/>
      <c r="B28" s="26"/>
      <c r="C28" s="26"/>
      <c r="D28" s="68" t="str">
        <f t="shared" si="0"/>
        <v/>
      </c>
      <c r="E28" s="36" t="str">
        <f t="shared" si="1"/>
        <v/>
      </c>
      <c r="F28" s="20"/>
    </row>
    <row r="29" spans="1:6" ht="21.75" customHeight="1" x14ac:dyDescent="0.2">
      <c r="A29" s="25"/>
      <c r="B29" s="26"/>
      <c r="C29" s="26"/>
      <c r="D29" s="68" t="str">
        <f t="shared" si="0"/>
        <v/>
      </c>
      <c r="E29" s="36" t="str">
        <f t="shared" si="1"/>
        <v/>
      </c>
      <c r="F29" s="20"/>
    </row>
    <row r="30" spans="1:6" ht="21.75" customHeight="1" x14ac:dyDescent="0.2">
      <c r="A30" s="25"/>
      <c r="B30" s="26"/>
      <c r="C30" s="26"/>
      <c r="D30" s="68" t="str">
        <f t="shared" si="0"/>
        <v/>
      </c>
      <c r="E30" s="36" t="str">
        <f t="shared" si="1"/>
        <v/>
      </c>
      <c r="F30" s="20"/>
    </row>
    <row r="31" spans="1:6" ht="21.75" customHeight="1" x14ac:dyDescent="0.2">
      <c r="A31" s="25"/>
      <c r="B31" s="26"/>
      <c r="C31" s="26"/>
      <c r="D31" s="68" t="str">
        <f t="shared" si="0"/>
        <v/>
      </c>
      <c r="E31" s="36" t="str">
        <f t="shared" si="1"/>
        <v/>
      </c>
      <c r="F31" s="20"/>
    </row>
    <row r="32" spans="1:6" ht="21.75" customHeight="1" x14ac:dyDescent="0.2">
      <c r="A32" s="25"/>
      <c r="B32" s="26"/>
      <c r="C32" s="26"/>
      <c r="D32" s="68" t="str">
        <f t="shared" si="0"/>
        <v/>
      </c>
      <c r="E32" s="36" t="str">
        <f t="shared" si="1"/>
        <v/>
      </c>
      <c r="F32" s="20"/>
    </row>
    <row r="33" spans="1:6" ht="21.75" customHeight="1" x14ac:dyDescent="0.2">
      <c r="A33" s="25"/>
      <c r="B33" s="26"/>
      <c r="C33" s="26"/>
      <c r="D33" s="68" t="str">
        <f t="shared" si="0"/>
        <v/>
      </c>
      <c r="E33" s="36" t="str">
        <f t="shared" si="1"/>
        <v/>
      </c>
      <c r="F33" s="20"/>
    </row>
    <row r="34" spans="1:6" ht="21.75" customHeight="1" x14ac:dyDescent="0.2">
      <c r="A34" s="25"/>
      <c r="B34" s="26"/>
      <c r="C34" s="26"/>
      <c r="D34" s="68" t="str">
        <f t="shared" si="0"/>
        <v/>
      </c>
      <c r="E34" s="36" t="str">
        <f t="shared" si="1"/>
        <v/>
      </c>
      <c r="F34" s="20"/>
    </row>
    <row r="35" spans="1:6" ht="21.75" customHeight="1" x14ac:dyDescent="0.2">
      <c r="A35" s="25"/>
      <c r="B35" s="26"/>
      <c r="C35" s="26"/>
      <c r="D35" s="68" t="str">
        <f t="shared" si="0"/>
        <v/>
      </c>
      <c r="E35" s="36" t="str">
        <f t="shared" si="1"/>
        <v/>
      </c>
      <c r="F35" s="20"/>
    </row>
    <row r="36" spans="1:6" ht="21.75" customHeight="1" x14ac:dyDescent="0.2">
      <c r="A36" s="25"/>
      <c r="B36" s="26"/>
      <c r="C36" s="26"/>
      <c r="D36" s="68" t="str">
        <f t="shared" si="0"/>
        <v/>
      </c>
      <c r="E36" s="36" t="str">
        <f t="shared" si="1"/>
        <v/>
      </c>
      <c r="F36" s="20"/>
    </row>
    <row r="37" spans="1:6" ht="21.75" customHeight="1" x14ac:dyDescent="0.2">
      <c r="A37" s="25"/>
      <c r="B37" s="26"/>
      <c r="C37" s="26"/>
      <c r="D37" s="68" t="str">
        <f t="shared" si="0"/>
        <v/>
      </c>
      <c r="E37" s="36" t="str">
        <f t="shared" si="1"/>
        <v/>
      </c>
      <c r="F37" s="20"/>
    </row>
    <row r="38" spans="1:6" ht="21.75" customHeight="1" x14ac:dyDescent="0.2">
      <c r="A38" s="25"/>
      <c r="B38" s="26"/>
      <c r="C38" s="26"/>
      <c r="D38" s="68" t="str">
        <f t="shared" si="0"/>
        <v/>
      </c>
      <c r="E38" s="36" t="str">
        <f t="shared" si="1"/>
        <v/>
      </c>
      <c r="F38" s="20"/>
    </row>
    <row r="39" spans="1:6" ht="21.75" customHeight="1" x14ac:dyDescent="0.2">
      <c r="A39" s="25"/>
      <c r="B39" s="26"/>
      <c r="C39" s="26"/>
      <c r="D39" s="68" t="str">
        <f t="shared" si="0"/>
        <v/>
      </c>
      <c r="E39" s="36" t="str">
        <f t="shared" si="1"/>
        <v/>
      </c>
      <c r="F39" s="20"/>
    </row>
    <row r="40" spans="1:6" ht="21.75" customHeight="1" x14ac:dyDescent="0.2">
      <c r="A40" s="25"/>
      <c r="B40" s="26"/>
      <c r="C40" s="26"/>
      <c r="D40" s="68" t="str">
        <f t="shared" si="0"/>
        <v/>
      </c>
      <c r="E40" s="36" t="str">
        <f t="shared" si="1"/>
        <v/>
      </c>
      <c r="F40" s="20"/>
    </row>
    <row r="41" spans="1:6" ht="21.75" customHeight="1" x14ac:dyDescent="0.2">
      <c r="A41" s="25"/>
      <c r="B41" s="26"/>
      <c r="C41" s="26"/>
      <c r="D41" s="68" t="str">
        <f t="shared" si="0"/>
        <v/>
      </c>
      <c r="E41" s="36" t="str">
        <f t="shared" si="1"/>
        <v/>
      </c>
      <c r="F41" s="20"/>
    </row>
    <row r="42" spans="1:6" ht="21.75" customHeight="1" x14ac:dyDescent="0.2">
      <c r="A42" s="25"/>
      <c r="B42" s="26"/>
      <c r="C42" s="26"/>
      <c r="D42" s="68" t="str">
        <f t="shared" si="0"/>
        <v/>
      </c>
      <c r="E42" s="36" t="str">
        <f t="shared" si="1"/>
        <v/>
      </c>
      <c r="F42" s="20"/>
    </row>
    <row r="43" spans="1:6" ht="21.75" customHeight="1" x14ac:dyDescent="0.2">
      <c r="A43" s="25"/>
      <c r="B43" s="26"/>
      <c r="C43" s="26"/>
      <c r="D43" s="68" t="str">
        <f t="shared" si="0"/>
        <v/>
      </c>
      <c r="E43" s="36" t="str">
        <f t="shared" si="1"/>
        <v/>
      </c>
      <c r="F43" s="20"/>
    </row>
    <row r="44" spans="1:6" ht="21.75" customHeight="1" x14ac:dyDescent="0.2">
      <c r="A44" s="25"/>
      <c r="B44" s="26"/>
      <c r="C44" s="26"/>
      <c r="D44" s="68" t="str">
        <f t="shared" si="0"/>
        <v/>
      </c>
      <c r="E44" s="36" t="str">
        <f t="shared" si="1"/>
        <v/>
      </c>
      <c r="F44" s="20"/>
    </row>
    <row r="45" spans="1:6" ht="21.75" customHeight="1" x14ac:dyDescent="0.2">
      <c r="A45" s="25"/>
      <c r="B45" s="26"/>
      <c r="C45" s="26"/>
      <c r="D45" s="68" t="str">
        <f t="shared" si="0"/>
        <v/>
      </c>
      <c r="E45" s="36" t="str">
        <f t="shared" si="1"/>
        <v/>
      </c>
      <c r="F45" s="20"/>
    </row>
    <row r="46" spans="1:6" ht="21.75" customHeight="1" x14ac:dyDescent="0.2">
      <c r="A46" s="25"/>
      <c r="B46" s="26"/>
      <c r="C46" s="26"/>
      <c r="D46" s="68" t="str">
        <f t="shared" si="0"/>
        <v/>
      </c>
      <c r="E46" s="36" t="str">
        <f t="shared" si="1"/>
        <v/>
      </c>
      <c r="F46" s="20"/>
    </row>
    <row r="47" spans="1:6" ht="21.75" customHeight="1" x14ac:dyDescent="0.2">
      <c r="A47" s="25"/>
      <c r="B47" s="26"/>
      <c r="C47" s="26"/>
      <c r="D47" s="68" t="str">
        <f t="shared" si="0"/>
        <v/>
      </c>
      <c r="E47" s="36" t="str">
        <f t="shared" si="1"/>
        <v/>
      </c>
      <c r="F47" s="20"/>
    </row>
    <row r="48" spans="1:6" ht="21.75" customHeight="1" x14ac:dyDescent="0.2">
      <c r="A48" s="25"/>
      <c r="B48" s="26"/>
      <c r="C48" s="26"/>
      <c r="D48" s="68" t="str">
        <f t="shared" si="0"/>
        <v/>
      </c>
      <c r="E48" s="36" t="str">
        <f t="shared" si="1"/>
        <v/>
      </c>
      <c r="F48" s="20"/>
    </row>
    <row r="49" spans="1:6" ht="21.75" customHeight="1" x14ac:dyDescent="0.2">
      <c r="A49" s="25"/>
      <c r="B49" s="26"/>
      <c r="C49" s="26"/>
      <c r="D49" s="68" t="str">
        <f t="shared" si="0"/>
        <v/>
      </c>
      <c r="E49" s="36" t="str">
        <f t="shared" si="1"/>
        <v/>
      </c>
      <c r="F49" s="20"/>
    </row>
    <row r="50" spans="1:6" ht="21.75" customHeight="1" x14ac:dyDescent="0.2">
      <c r="A50" s="25"/>
      <c r="B50" s="26"/>
      <c r="C50" s="26"/>
      <c r="D50" s="68" t="str">
        <f t="shared" si="0"/>
        <v/>
      </c>
      <c r="E50" s="36" t="str">
        <f t="shared" si="1"/>
        <v/>
      </c>
      <c r="F50" s="20"/>
    </row>
    <row r="51" spans="1:6" ht="21.75" customHeight="1" x14ac:dyDescent="0.2">
      <c r="A51" s="25"/>
      <c r="B51" s="26"/>
      <c r="C51" s="26"/>
      <c r="D51" s="68" t="str">
        <f t="shared" si="0"/>
        <v/>
      </c>
      <c r="E51" s="36" t="str">
        <f t="shared" si="1"/>
        <v/>
      </c>
      <c r="F51" s="20"/>
    </row>
    <row r="52" spans="1:6" ht="21.75" customHeight="1" x14ac:dyDescent="0.2">
      <c r="A52" s="25"/>
      <c r="B52" s="26"/>
      <c r="C52" s="26"/>
      <c r="D52" s="68" t="str">
        <f t="shared" si="0"/>
        <v/>
      </c>
      <c r="E52" s="36" t="str">
        <f t="shared" si="1"/>
        <v/>
      </c>
      <c r="F52" s="20"/>
    </row>
    <row r="53" spans="1:6" ht="21.75" customHeight="1" x14ac:dyDescent="0.2">
      <c r="A53" s="25"/>
      <c r="B53" s="26"/>
      <c r="C53" s="26"/>
      <c r="D53" s="68" t="str">
        <f t="shared" si="0"/>
        <v/>
      </c>
      <c r="E53" s="36" t="str">
        <f t="shared" si="1"/>
        <v/>
      </c>
      <c r="F53" s="20"/>
    </row>
    <row r="54" spans="1:6" ht="21.75" customHeight="1" x14ac:dyDescent="0.2">
      <c r="A54" s="25"/>
      <c r="B54" s="26"/>
      <c r="C54" s="26"/>
      <c r="D54" s="68" t="str">
        <f t="shared" si="0"/>
        <v/>
      </c>
      <c r="E54" s="36" t="str">
        <f t="shared" si="1"/>
        <v/>
      </c>
      <c r="F54" s="20"/>
    </row>
    <row r="55" spans="1:6" ht="21.75" customHeight="1" x14ac:dyDescent="0.2">
      <c r="A55" s="25"/>
      <c r="B55" s="26"/>
      <c r="C55" s="26"/>
      <c r="D55" s="68" t="str">
        <f t="shared" si="0"/>
        <v/>
      </c>
      <c r="E55" s="36" t="str">
        <f t="shared" si="1"/>
        <v/>
      </c>
      <c r="F55" s="20"/>
    </row>
    <row r="56" spans="1:6" ht="21.75" customHeight="1" x14ac:dyDescent="0.2">
      <c r="A56" s="25"/>
      <c r="B56" s="26"/>
      <c r="C56" s="26"/>
      <c r="D56" s="68" t="str">
        <f t="shared" si="0"/>
        <v/>
      </c>
      <c r="E56" s="36" t="str">
        <f t="shared" si="1"/>
        <v/>
      </c>
      <c r="F56" s="20"/>
    </row>
    <row r="57" spans="1:6" ht="21.75" customHeight="1" x14ac:dyDescent="0.2">
      <c r="A57" s="25"/>
      <c r="B57" s="26"/>
      <c r="C57" s="26"/>
      <c r="D57" s="68" t="str">
        <f t="shared" si="0"/>
        <v/>
      </c>
      <c r="E57" s="36" t="str">
        <f t="shared" si="1"/>
        <v/>
      </c>
      <c r="F57" s="20"/>
    </row>
    <row r="58" spans="1:6" ht="21.75" customHeight="1" x14ac:dyDescent="0.2">
      <c r="A58" s="25"/>
      <c r="B58" s="26"/>
      <c r="C58" s="26"/>
      <c r="D58" s="68" t="str">
        <f t="shared" si="0"/>
        <v/>
      </c>
      <c r="E58" s="36" t="str">
        <f t="shared" si="1"/>
        <v/>
      </c>
      <c r="F58" s="20"/>
    </row>
    <row r="59" spans="1:6" ht="21.75" customHeight="1" x14ac:dyDescent="0.2">
      <c r="A59" s="25"/>
      <c r="B59" s="26"/>
      <c r="C59" s="26"/>
      <c r="D59" s="68" t="str">
        <f t="shared" si="0"/>
        <v/>
      </c>
      <c r="E59" s="36" t="str">
        <f t="shared" si="1"/>
        <v/>
      </c>
      <c r="F59" s="20"/>
    </row>
    <row r="60" spans="1:6" ht="21.75" customHeight="1" x14ac:dyDescent="0.2">
      <c r="A60" s="25"/>
      <c r="B60" s="26"/>
      <c r="C60" s="26"/>
      <c r="D60" s="68" t="str">
        <f t="shared" si="0"/>
        <v/>
      </c>
      <c r="E60" s="36" t="str">
        <f t="shared" si="1"/>
        <v/>
      </c>
      <c r="F60" s="20"/>
    </row>
    <row r="61" spans="1:6" ht="21.75" customHeight="1" x14ac:dyDescent="0.2">
      <c r="A61" s="25"/>
      <c r="B61" s="26"/>
      <c r="C61" s="26"/>
      <c r="D61" s="68" t="str">
        <f t="shared" si="0"/>
        <v/>
      </c>
      <c r="E61" s="36" t="str">
        <f t="shared" si="1"/>
        <v/>
      </c>
      <c r="F61" s="20"/>
    </row>
    <row r="62" spans="1:6" ht="21.75" customHeight="1" x14ac:dyDescent="0.2">
      <c r="A62" s="25"/>
      <c r="B62" s="26"/>
      <c r="C62" s="26"/>
      <c r="D62" s="68" t="str">
        <f t="shared" si="0"/>
        <v/>
      </c>
      <c r="E62" s="36" t="str">
        <f t="shared" si="1"/>
        <v/>
      </c>
      <c r="F62" s="20"/>
    </row>
    <row r="63" spans="1:6" ht="21.75" customHeight="1" x14ac:dyDescent="0.2">
      <c r="A63" s="25"/>
      <c r="B63" s="26"/>
      <c r="C63" s="26"/>
      <c r="D63" s="68" t="str">
        <f t="shared" si="0"/>
        <v/>
      </c>
      <c r="E63" s="36" t="str">
        <f t="shared" si="1"/>
        <v/>
      </c>
      <c r="F63" s="20"/>
    </row>
    <row r="64" spans="1:6" ht="21.75" customHeight="1" x14ac:dyDescent="0.2">
      <c r="A64" s="25"/>
      <c r="B64" s="26"/>
      <c r="C64" s="26"/>
      <c r="D64" s="68" t="str">
        <f t="shared" si="0"/>
        <v/>
      </c>
      <c r="E64" s="36" t="str">
        <f t="shared" si="1"/>
        <v/>
      </c>
      <c r="F64" s="20"/>
    </row>
    <row r="65" spans="1:6" ht="21.75" customHeight="1" x14ac:dyDescent="0.2">
      <c r="A65" s="25"/>
      <c r="B65" s="26"/>
      <c r="C65" s="26"/>
      <c r="D65" s="68" t="str">
        <f t="shared" si="0"/>
        <v/>
      </c>
      <c r="E65" s="36" t="str">
        <f t="shared" si="1"/>
        <v/>
      </c>
      <c r="F65" s="20"/>
    </row>
    <row r="66" spans="1:6" ht="21.75" customHeight="1" x14ac:dyDescent="0.2">
      <c r="A66" s="25"/>
      <c r="B66" s="26"/>
      <c r="C66" s="26"/>
      <c r="D66" s="68" t="str">
        <f t="shared" si="0"/>
        <v/>
      </c>
      <c r="E66" s="36" t="str">
        <f t="shared" si="1"/>
        <v/>
      </c>
      <c r="F66" s="20"/>
    </row>
    <row r="67" spans="1:6" ht="21.75" customHeight="1" x14ac:dyDescent="0.2">
      <c r="A67" s="25"/>
      <c r="B67" s="26"/>
      <c r="C67" s="26"/>
      <c r="D67" s="68" t="str">
        <f t="shared" si="0"/>
        <v/>
      </c>
      <c r="E67" s="36" t="str">
        <f t="shared" si="1"/>
        <v/>
      </c>
      <c r="F67" s="20"/>
    </row>
    <row r="68" spans="1:6" ht="21.75" customHeight="1" x14ac:dyDescent="0.2">
      <c r="A68" s="25"/>
      <c r="B68" s="26"/>
      <c r="C68" s="26"/>
      <c r="D68" s="68" t="str">
        <f t="shared" si="0"/>
        <v/>
      </c>
      <c r="E68" s="36" t="str">
        <f t="shared" si="1"/>
        <v/>
      </c>
      <c r="F68" s="20"/>
    </row>
    <row r="69" spans="1:6" ht="21.75" customHeight="1" x14ac:dyDescent="0.2">
      <c r="A69" s="25"/>
      <c r="B69" s="26"/>
      <c r="C69" s="26"/>
      <c r="D69" s="68" t="str">
        <f t="shared" si="0"/>
        <v/>
      </c>
      <c r="E69" s="36" t="str">
        <f t="shared" si="1"/>
        <v/>
      </c>
      <c r="F69" s="20"/>
    </row>
    <row r="70" spans="1:6" ht="21.75" customHeight="1" x14ac:dyDescent="0.2">
      <c r="A70" s="25"/>
      <c r="B70" s="26"/>
      <c r="C70" s="26"/>
      <c r="D70" s="68" t="str">
        <f t="shared" si="0"/>
        <v/>
      </c>
      <c r="E70" s="36" t="str">
        <f t="shared" si="1"/>
        <v/>
      </c>
      <c r="F70" s="20"/>
    </row>
    <row r="71" spans="1:6" ht="21.75" customHeight="1" x14ac:dyDescent="0.2">
      <c r="A71" s="25"/>
      <c r="B71" s="26"/>
      <c r="C71" s="26"/>
      <c r="D71" s="68" t="str">
        <f t="shared" si="0"/>
        <v/>
      </c>
      <c r="E71" s="36" t="str">
        <f t="shared" si="1"/>
        <v/>
      </c>
      <c r="F71" s="20"/>
    </row>
    <row r="72" spans="1:6" ht="21.75" customHeight="1" x14ac:dyDescent="0.2">
      <c r="A72" s="25"/>
      <c r="B72" s="26"/>
      <c r="C72" s="26"/>
      <c r="D72" s="68" t="str">
        <f t="shared" si="0"/>
        <v/>
      </c>
      <c r="E72" s="36" t="str">
        <f t="shared" si="1"/>
        <v/>
      </c>
      <c r="F72" s="20"/>
    </row>
    <row r="73" spans="1:6" ht="21.75" customHeight="1" x14ac:dyDescent="0.2">
      <c r="A73" s="25"/>
      <c r="B73" s="26"/>
      <c r="C73" s="26"/>
      <c r="D73" s="68" t="str">
        <f t="shared" si="0"/>
        <v/>
      </c>
      <c r="E73" s="36" t="str">
        <f t="shared" si="1"/>
        <v/>
      </c>
      <c r="F73" s="20"/>
    </row>
    <row r="74" spans="1:6" ht="21.75" customHeight="1" x14ac:dyDescent="0.2">
      <c r="A74" s="25"/>
      <c r="B74" s="26"/>
      <c r="C74" s="26"/>
      <c r="D74" s="68" t="str">
        <f t="shared" si="0"/>
        <v/>
      </c>
      <c r="E74" s="36" t="str">
        <f t="shared" si="1"/>
        <v/>
      </c>
      <c r="F74" s="20"/>
    </row>
    <row r="75" spans="1:6" ht="21.75" customHeight="1" x14ac:dyDescent="0.2">
      <c r="A75" s="25"/>
      <c r="B75" s="26"/>
      <c r="C75" s="26"/>
      <c r="D75" s="68" t="str">
        <f t="shared" si="0"/>
        <v/>
      </c>
      <c r="E75" s="36" t="str">
        <f t="shared" si="1"/>
        <v/>
      </c>
      <c r="F75" s="20"/>
    </row>
    <row r="76" spans="1:6" ht="21.75" customHeight="1" x14ac:dyDescent="0.2">
      <c r="A76" s="25"/>
      <c r="B76" s="26"/>
      <c r="C76" s="26"/>
      <c r="D76" s="68" t="str">
        <f t="shared" si="0"/>
        <v/>
      </c>
      <c r="E76" s="36" t="str">
        <f t="shared" si="1"/>
        <v/>
      </c>
      <c r="F76" s="20"/>
    </row>
    <row r="77" spans="1:6" ht="21.75" customHeight="1" x14ac:dyDescent="0.2">
      <c r="A77" s="25"/>
      <c r="B77" s="26"/>
      <c r="C77" s="26"/>
      <c r="D77" s="68" t="str">
        <f t="shared" si="0"/>
        <v/>
      </c>
      <c r="E77" s="36" t="str">
        <f t="shared" si="1"/>
        <v/>
      </c>
      <c r="F77" s="20"/>
    </row>
    <row r="78" spans="1:6" ht="21.75" customHeight="1" x14ac:dyDescent="0.2">
      <c r="A78" s="25"/>
      <c r="B78" s="26"/>
      <c r="C78" s="26"/>
      <c r="D78" s="68" t="str">
        <f t="shared" ref="D78:D141" si="2">IF(C78="","",(C78-B78))</f>
        <v/>
      </c>
      <c r="E78" s="36" t="str">
        <f t="shared" ref="E78:E141" si="3">IF(D78="","",D78-$B$7)</f>
        <v/>
      </c>
      <c r="F78" s="20"/>
    </row>
    <row r="79" spans="1:6" ht="21.75" customHeight="1" x14ac:dyDescent="0.2">
      <c r="A79" s="25"/>
      <c r="B79" s="26"/>
      <c r="C79" s="26"/>
      <c r="D79" s="68" t="str">
        <f t="shared" si="2"/>
        <v/>
      </c>
      <c r="E79" s="36" t="str">
        <f t="shared" si="3"/>
        <v/>
      </c>
      <c r="F79" s="20"/>
    </row>
    <row r="80" spans="1:6" ht="21.75" customHeight="1" x14ac:dyDescent="0.2">
      <c r="A80" s="25"/>
      <c r="B80" s="26"/>
      <c r="C80" s="26"/>
      <c r="D80" s="68" t="str">
        <f t="shared" si="2"/>
        <v/>
      </c>
      <c r="E80" s="36" t="str">
        <f t="shared" si="3"/>
        <v/>
      </c>
      <c r="F80" s="20"/>
    </row>
    <row r="81" spans="1:6" ht="21.75" customHeight="1" x14ac:dyDescent="0.2">
      <c r="A81" s="25"/>
      <c r="B81" s="26"/>
      <c r="C81" s="26"/>
      <c r="D81" s="68" t="str">
        <f t="shared" si="2"/>
        <v/>
      </c>
      <c r="E81" s="36" t="str">
        <f t="shared" si="3"/>
        <v/>
      </c>
      <c r="F81" s="20"/>
    </row>
    <row r="82" spans="1:6" ht="21.75" customHeight="1" x14ac:dyDescent="0.2">
      <c r="A82" s="25"/>
      <c r="B82" s="26"/>
      <c r="C82" s="26"/>
      <c r="D82" s="68" t="str">
        <f t="shared" si="2"/>
        <v/>
      </c>
      <c r="E82" s="36" t="str">
        <f t="shared" si="3"/>
        <v/>
      </c>
      <c r="F82" s="20"/>
    </row>
    <row r="83" spans="1:6" ht="21.75" customHeight="1" x14ac:dyDescent="0.2">
      <c r="A83" s="25"/>
      <c r="B83" s="26"/>
      <c r="C83" s="26"/>
      <c r="D83" s="68" t="str">
        <f t="shared" si="2"/>
        <v/>
      </c>
      <c r="E83" s="36" t="str">
        <f t="shared" si="3"/>
        <v/>
      </c>
      <c r="F83" s="20"/>
    </row>
    <row r="84" spans="1:6" ht="21.75" customHeight="1" x14ac:dyDescent="0.2">
      <c r="A84" s="25"/>
      <c r="B84" s="26"/>
      <c r="C84" s="26"/>
      <c r="D84" s="68" t="str">
        <f t="shared" si="2"/>
        <v/>
      </c>
      <c r="E84" s="36" t="str">
        <f t="shared" si="3"/>
        <v/>
      </c>
      <c r="F84" s="20"/>
    </row>
    <row r="85" spans="1:6" ht="21.75" customHeight="1" x14ac:dyDescent="0.2">
      <c r="A85" s="25"/>
      <c r="B85" s="26"/>
      <c r="C85" s="26"/>
      <c r="D85" s="68" t="str">
        <f t="shared" si="2"/>
        <v/>
      </c>
      <c r="E85" s="36" t="str">
        <f t="shared" si="3"/>
        <v/>
      </c>
      <c r="F85" s="20"/>
    </row>
    <row r="86" spans="1:6" ht="21.75" customHeight="1" x14ac:dyDescent="0.2">
      <c r="A86" s="25"/>
      <c r="B86" s="26"/>
      <c r="C86" s="26"/>
      <c r="D86" s="68" t="str">
        <f t="shared" si="2"/>
        <v/>
      </c>
      <c r="E86" s="36" t="str">
        <f t="shared" si="3"/>
        <v/>
      </c>
      <c r="F86" s="20"/>
    </row>
    <row r="87" spans="1:6" ht="21.75" customHeight="1" x14ac:dyDescent="0.2">
      <c r="A87" s="25"/>
      <c r="B87" s="26"/>
      <c r="C87" s="26"/>
      <c r="D87" s="68" t="str">
        <f t="shared" si="2"/>
        <v/>
      </c>
      <c r="E87" s="36" t="str">
        <f t="shared" si="3"/>
        <v/>
      </c>
      <c r="F87" s="20"/>
    </row>
    <row r="88" spans="1:6" ht="21.75" customHeight="1" x14ac:dyDescent="0.2">
      <c r="A88" s="25"/>
      <c r="B88" s="26"/>
      <c r="C88" s="26"/>
      <c r="D88" s="68" t="str">
        <f t="shared" si="2"/>
        <v/>
      </c>
      <c r="E88" s="36" t="str">
        <f t="shared" si="3"/>
        <v/>
      </c>
      <c r="F88" s="20"/>
    </row>
    <row r="89" spans="1:6" ht="21.75" customHeight="1" x14ac:dyDescent="0.2">
      <c r="A89" s="25"/>
      <c r="B89" s="26"/>
      <c r="C89" s="26"/>
      <c r="D89" s="68" t="str">
        <f t="shared" si="2"/>
        <v/>
      </c>
      <c r="E89" s="36" t="str">
        <f t="shared" si="3"/>
        <v/>
      </c>
      <c r="F89" s="20"/>
    </row>
    <row r="90" spans="1:6" ht="21.75" customHeight="1" x14ac:dyDescent="0.2">
      <c r="A90" s="25"/>
      <c r="B90" s="26"/>
      <c r="C90" s="26"/>
      <c r="D90" s="68" t="str">
        <f t="shared" si="2"/>
        <v/>
      </c>
      <c r="E90" s="36" t="str">
        <f t="shared" si="3"/>
        <v/>
      </c>
      <c r="F90" s="20"/>
    </row>
    <row r="91" spans="1:6" ht="21.75" customHeight="1" x14ac:dyDescent="0.2">
      <c r="A91" s="25"/>
      <c r="B91" s="26"/>
      <c r="C91" s="26"/>
      <c r="D91" s="68" t="str">
        <f t="shared" si="2"/>
        <v/>
      </c>
      <c r="E91" s="36" t="str">
        <f t="shared" si="3"/>
        <v/>
      </c>
      <c r="F91" s="20"/>
    </row>
    <row r="92" spans="1:6" ht="21.75" customHeight="1" x14ac:dyDescent="0.2">
      <c r="A92" s="25"/>
      <c r="B92" s="26"/>
      <c r="C92" s="26"/>
      <c r="D92" s="68" t="str">
        <f t="shared" si="2"/>
        <v/>
      </c>
      <c r="E92" s="36" t="str">
        <f t="shared" si="3"/>
        <v/>
      </c>
      <c r="F92" s="20"/>
    </row>
    <row r="93" spans="1:6" ht="21.75" customHeight="1" x14ac:dyDescent="0.2">
      <c r="A93" s="25"/>
      <c r="B93" s="26"/>
      <c r="C93" s="26"/>
      <c r="D93" s="68" t="str">
        <f t="shared" si="2"/>
        <v/>
      </c>
      <c r="E93" s="36" t="str">
        <f t="shared" si="3"/>
        <v/>
      </c>
      <c r="F93" s="20"/>
    </row>
    <row r="94" spans="1:6" ht="21.75" customHeight="1" x14ac:dyDescent="0.2">
      <c r="A94" s="25"/>
      <c r="B94" s="26"/>
      <c r="C94" s="26"/>
      <c r="D94" s="68" t="str">
        <f t="shared" si="2"/>
        <v/>
      </c>
      <c r="E94" s="36" t="str">
        <f t="shared" si="3"/>
        <v/>
      </c>
      <c r="F94" s="20"/>
    </row>
    <row r="95" spans="1:6" ht="21.75" customHeight="1" x14ac:dyDescent="0.2">
      <c r="A95" s="25"/>
      <c r="B95" s="26"/>
      <c r="C95" s="26"/>
      <c r="D95" s="68" t="str">
        <f t="shared" si="2"/>
        <v/>
      </c>
      <c r="E95" s="36" t="str">
        <f t="shared" si="3"/>
        <v/>
      </c>
      <c r="F95" s="20"/>
    </row>
    <row r="96" spans="1:6" ht="21.75" customHeight="1" x14ac:dyDescent="0.2">
      <c r="A96" s="25"/>
      <c r="B96" s="26"/>
      <c r="C96" s="26"/>
      <c r="D96" s="68" t="str">
        <f t="shared" si="2"/>
        <v/>
      </c>
      <c r="E96" s="36" t="str">
        <f t="shared" si="3"/>
        <v/>
      </c>
      <c r="F96" s="20"/>
    </row>
    <row r="97" spans="1:6" ht="21.75" customHeight="1" x14ac:dyDescent="0.2">
      <c r="A97" s="25"/>
      <c r="B97" s="26"/>
      <c r="C97" s="26"/>
      <c r="D97" s="68" t="str">
        <f t="shared" si="2"/>
        <v/>
      </c>
      <c r="E97" s="36" t="str">
        <f t="shared" si="3"/>
        <v/>
      </c>
      <c r="F97" s="20"/>
    </row>
    <row r="98" spans="1:6" ht="21.75" customHeight="1" x14ac:dyDescent="0.2">
      <c r="A98" s="25"/>
      <c r="B98" s="26"/>
      <c r="C98" s="26"/>
      <c r="D98" s="68" t="str">
        <f t="shared" si="2"/>
        <v/>
      </c>
      <c r="E98" s="36" t="str">
        <f t="shared" si="3"/>
        <v/>
      </c>
      <c r="F98" s="20"/>
    </row>
    <row r="99" spans="1:6" ht="21.75" customHeight="1" x14ac:dyDescent="0.2">
      <c r="A99" s="25"/>
      <c r="B99" s="26"/>
      <c r="C99" s="26"/>
      <c r="D99" s="68" t="str">
        <f t="shared" si="2"/>
        <v/>
      </c>
      <c r="E99" s="36" t="str">
        <f t="shared" si="3"/>
        <v/>
      </c>
      <c r="F99" s="20"/>
    </row>
    <row r="100" spans="1:6" ht="21.75" customHeight="1" x14ac:dyDescent="0.2">
      <c r="A100" s="25"/>
      <c r="B100" s="26"/>
      <c r="C100" s="26"/>
      <c r="D100" s="68" t="str">
        <f t="shared" si="2"/>
        <v/>
      </c>
      <c r="E100" s="36" t="str">
        <f t="shared" si="3"/>
        <v/>
      </c>
      <c r="F100" s="20"/>
    </row>
    <row r="101" spans="1:6" ht="21.75" customHeight="1" x14ac:dyDescent="0.2">
      <c r="A101" s="25"/>
      <c r="B101" s="26"/>
      <c r="C101" s="26"/>
      <c r="D101" s="68" t="str">
        <f t="shared" si="2"/>
        <v/>
      </c>
      <c r="E101" s="36" t="str">
        <f t="shared" si="3"/>
        <v/>
      </c>
      <c r="F101" s="20"/>
    </row>
    <row r="102" spans="1:6" ht="21.75" customHeight="1" x14ac:dyDescent="0.2">
      <c r="A102" s="25"/>
      <c r="B102" s="26"/>
      <c r="C102" s="26"/>
      <c r="D102" s="68" t="str">
        <f t="shared" si="2"/>
        <v/>
      </c>
      <c r="E102" s="36" t="str">
        <f t="shared" si="3"/>
        <v/>
      </c>
      <c r="F102" s="20"/>
    </row>
    <row r="103" spans="1:6" ht="21.75" customHeight="1" x14ac:dyDescent="0.2">
      <c r="A103" s="25"/>
      <c r="B103" s="26"/>
      <c r="C103" s="26"/>
      <c r="D103" s="68" t="str">
        <f t="shared" si="2"/>
        <v/>
      </c>
      <c r="E103" s="36" t="str">
        <f t="shared" si="3"/>
        <v/>
      </c>
      <c r="F103" s="20"/>
    </row>
    <row r="104" spans="1:6" ht="21.75" customHeight="1" x14ac:dyDescent="0.2">
      <c r="A104" s="25"/>
      <c r="B104" s="26"/>
      <c r="C104" s="26"/>
      <c r="D104" s="68" t="str">
        <f t="shared" si="2"/>
        <v/>
      </c>
      <c r="E104" s="36" t="str">
        <f t="shared" si="3"/>
        <v/>
      </c>
      <c r="F104" s="20"/>
    </row>
    <row r="105" spans="1:6" ht="21.75" customHeight="1" x14ac:dyDescent="0.2">
      <c r="A105" s="25"/>
      <c r="B105" s="26"/>
      <c r="C105" s="26"/>
      <c r="D105" s="68" t="str">
        <f t="shared" si="2"/>
        <v/>
      </c>
      <c r="E105" s="36" t="str">
        <f t="shared" si="3"/>
        <v/>
      </c>
      <c r="F105" s="20"/>
    </row>
    <row r="106" spans="1:6" ht="21.75" customHeight="1" x14ac:dyDescent="0.2">
      <c r="A106" s="25"/>
      <c r="B106" s="26"/>
      <c r="C106" s="26"/>
      <c r="D106" s="68" t="str">
        <f t="shared" si="2"/>
        <v/>
      </c>
      <c r="E106" s="36" t="str">
        <f t="shared" si="3"/>
        <v/>
      </c>
      <c r="F106" s="20"/>
    </row>
    <row r="107" spans="1:6" ht="21.75" customHeight="1" x14ac:dyDescent="0.2">
      <c r="A107" s="25"/>
      <c r="B107" s="26"/>
      <c r="C107" s="26"/>
      <c r="D107" s="68" t="str">
        <f t="shared" si="2"/>
        <v/>
      </c>
      <c r="E107" s="36" t="str">
        <f t="shared" si="3"/>
        <v/>
      </c>
      <c r="F107" s="20"/>
    </row>
    <row r="108" spans="1:6" ht="21.75" customHeight="1" x14ac:dyDescent="0.2">
      <c r="A108" s="25"/>
      <c r="B108" s="26"/>
      <c r="C108" s="26"/>
      <c r="D108" s="68" t="str">
        <f t="shared" si="2"/>
        <v/>
      </c>
      <c r="E108" s="36" t="str">
        <f t="shared" si="3"/>
        <v/>
      </c>
      <c r="F108" s="20"/>
    </row>
    <row r="109" spans="1:6" ht="21.75" customHeight="1" x14ac:dyDescent="0.2">
      <c r="A109" s="25"/>
      <c r="B109" s="26"/>
      <c r="C109" s="26"/>
      <c r="D109" s="68" t="str">
        <f t="shared" si="2"/>
        <v/>
      </c>
      <c r="E109" s="36" t="str">
        <f t="shared" si="3"/>
        <v/>
      </c>
      <c r="F109" s="20"/>
    </row>
    <row r="110" spans="1:6" ht="21.75" customHeight="1" x14ac:dyDescent="0.2">
      <c r="A110" s="25"/>
      <c r="B110" s="26"/>
      <c r="C110" s="26"/>
      <c r="D110" s="68" t="str">
        <f t="shared" si="2"/>
        <v/>
      </c>
      <c r="E110" s="36" t="str">
        <f t="shared" si="3"/>
        <v/>
      </c>
      <c r="F110" s="20"/>
    </row>
    <row r="111" spans="1:6" ht="21.75" customHeight="1" x14ac:dyDescent="0.2">
      <c r="A111" s="25"/>
      <c r="B111" s="26"/>
      <c r="C111" s="26"/>
      <c r="D111" s="68" t="str">
        <f t="shared" si="2"/>
        <v/>
      </c>
      <c r="E111" s="36" t="str">
        <f t="shared" si="3"/>
        <v/>
      </c>
      <c r="F111" s="20"/>
    </row>
    <row r="112" spans="1:6" ht="21.75" customHeight="1" x14ac:dyDescent="0.2">
      <c r="A112" s="25"/>
      <c r="B112" s="26"/>
      <c r="C112" s="26"/>
      <c r="D112" s="68" t="str">
        <f t="shared" si="2"/>
        <v/>
      </c>
      <c r="E112" s="36" t="str">
        <f t="shared" si="3"/>
        <v/>
      </c>
      <c r="F112" s="20"/>
    </row>
    <row r="113" spans="1:6" ht="21.75" customHeight="1" x14ac:dyDescent="0.2">
      <c r="A113" s="25"/>
      <c r="B113" s="26"/>
      <c r="C113" s="26"/>
      <c r="D113" s="68" t="str">
        <f t="shared" si="2"/>
        <v/>
      </c>
      <c r="E113" s="36" t="str">
        <f t="shared" si="3"/>
        <v/>
      </c>
      <c r="F113" s="20"/>
    </row>
    <row r="114" spans="1:6" ht="21.75" customHeight="1" x14ac:dyDescent="0.2">
      <c r="A114" s="25"/>
      <c r="B114" s="26"/>
      <c r="C114" s="26"/>
      <c r="D114" s="68" t="str">
        <f t="shared" si="2"/>
        <v/>
      </c>
      <c r="E114" s="36" t="str">
        <f t="shared" si="3"/>
        <v/>
      </c>
      <c r="F114" s="20"/>
    </row>
    <row r="115" spans="1:6" ht="21.75" customHeight="1" x14ac:dyDescent="0.2">
      <c r="A115" s="25"/>
      <c r="B115" s="26"/>
      <c r="C115" s="26"/>
      <c r="D115" s="68" t="str">
        <f t="shared" si="2"/>
        <v/>
      </c>
      <c r="E115" s="36" t="str">
        <f t="shared" si="3"/>
        <v/>
      </c>
      <c r="F115" s="20"/>
    </row>
    <row r="116" spans="1:6" ht="21.75" customHeight="1" x14ac:dyDescent="0.2">
      <c r="A116" s="25"/>
      <c r="B116" s="26"/>
      <c r="C116" s="26"/>
      <c r="D116" s="68" t="str">
        <f t="shared" si="2"/>
        <v/>
      </c>
      <c r="E116" s="36" t="str">
        <f t="shared" si="3"/>
        <v/>
      </c>
      <c r="F116" s="20"/>
    </row>
    <row r="117" spans="1:6" ht="21.75" customHeight="1" x14ac:dyDescent="0.2">
      <c r="A117" s="25"/>
      <c r="B117" s="26"/>
      <c r="C117" s="26"/>
      <c r="D117" s="68" t="str">
        <f t="shared" si="2"/>
        <v/>
      </c>
      <c r="E117" s="36" t="str">
        <f t="shared" si="3"/>
        <v/>
      </c>
      <c r="F117" s="20"/>
    </row>
    <row r="118" spans="1:6" ht="21.75" customHeight="1" x14ac:dyDescent="0.2">
      <c r="A118" s="25"/>
      <c r="B118" s="26"/>
      <c r="C118" s="26"/>
      <c r="D118" s="68" t="str">
        <f t="shared" si="2"/>
        <v/>
      </c>
      <c r="E118" s="36" t="str">
        <f t="shared" si="3"/>
        <v/>
      </c>
      <c r="F118" s="20"/>
    </row>
    <row r="119" spans="1:6" ht="21.75" customHeight="1" x14ac:dyDescent="0.2">
      <c r="A119" s="25"/>
      <c r="B119" s="26"/>
      <c r="C119" s="26"/>
      <c r="D119" s="68" t="str">
        <f t="shared" si="2"/>
        <v/>
      </c>
      <c r="E119" s="36" t="str">
        <f t="shared" si="3"/>
        <v/>
      </c>
      <c r="F119" s="20"/>
    </row>
    <row r="120" spans="1:6" ht="21.75" customHeight="1" x14ac:dyDescent="0.2">
      <c r="A120" s="25"/>
      <c r="B120" s="26"/>
      <c r="C120" s="26"/>
      <c r="D120" s="68" t="str">
        <f t="shared" si="2"/>
        <v/>
      </c>
      <c r="E120" s="36" t="str">
        <f t="shared" si="3"/>
        <v/>
      </c>
      <c r="F120" s="20"/>
    </row>
    <row r="121" spans="1:6" ht="21.75" customHeight="1" x14ac:dyDescent="0.2">
      <c r="A121" s="25"/>
      <c r="B121" s="26"/>
      <c r="C121" s="26"/>
      <c r="D121" s="68" t="str">
        <f t="shared" si="2"/>
        <v/>
      </c>
      <c r="E121" s="36" t="str">
        <f t="shared" si="3"/>
        <v/>
      </c>
      <c r="F121" s="20"/>
    </row>
    <row r="122" spans="1:6" ht="21.75" customHeight="1" x14ac:dyDescent="0.2">
      <c r="A122" s="25"/>
      <c r="B122" s="26"/>
      <c r="C122" s="26"/>
      <c r="D122" s="68" t="str">
        <f t="shared" si="2"/>
        <v/>
      </c>
      <c r="E122" s="36" t="str">
        <f t="shared" si="3"/>
        <v/>
      </c>
      <c r="F122" s="20"/>
    </row>
    <row r="123" spans="1:6" ht="21.75" customHeight="1" x14ac:dyDescent="0.2">
      <c r="A123" s="25"/>
      <c r="B123" s="26"/>
      <c r="C123" s="26"/>
      <c r="D123" s="68" t="str">
        <f t="shared" si="2"/>
        <v/>
      </c>
      <c r="E123" s="36" t="str">
        <f t="shared" si="3"/>
        <v/>
      </c>
      <c r="F123" s="20"/>
    </row>
    <row r="124" spans="1:6" ht="21.75" customHeight="1" x14ac:dyDescent="0.2">
      <c r="A124" s="25"/>
      <c r="B124" s="26"/>
      <c r="C124" s="26"/>
      <c r="D124" s="68" t="str">
        <f t="shared" si="2"/>
        <v/>
      </c>
      <c r="E124" s="36" t="str">
        <f t="shared" si="3"/>
        <v/>
      </c>
      <c r="F124" s="20"/>
    </row>
    <row r="125" spans="1:6" ht="21.75" customHeight="1" x14ac:dyDescent="0.2">
      <c r="A125" s="25"/>
      <c r="B125" s="26"/>
      <c r="C125" s="26"/>
      <c r="D125" s="68" t="str">
        <f t="shared" si="2"/>
        <v/>
      </c>
      <c r="E125" s="36" t="str">
        <f t="shared" si="3"/>
        <v/>
      </c>
      <c r="F125" s="20"/>
    </row>
    <row r="126" spans="1:6" ht="21.75" customHeight="1" x14ac:dyDescent="0.2">
      <c r="A126" s="25"/>
      <c r="B126" s="26"/>
      <c r="C126" s="26"/>
      <c r="D126" s="68" t="str">
        <f t="shared" si="2"/>
        <v/>
      </c>
      <c r="E126" s="36" t="str">
        <f t="shared" si="3"/>
        <v/>
      </c>
      <c r="F126" s="20"/>
    </row>
    <row r="127" spans="1:6" ht="21.75" customHeight="1" x14ac:dyDescent="0.2">
      <c r="A127" s="25"/>
      <c r="B127" s="26"/>
      <c r="C127" s="26"/>
      <c r="D127" s="68" t="str">
        <f t="shared" si="2"/>
        <v/>
      </c>
      <c r="E127" s="36" t="str">
        <f t="shared" si="3"/>
        <v/>
      </c>
      <c r="F127" s="20"/>
    </row>
    <row r="128" spans="1:6" ht="21.75" customHeight="1" x14ac:dyDescent="0.2">
      <c r="A128" s="25"/>
      <c r="B128" s="26"/>
      <c r="C128" s="26"/>
      <c r="D128" s="68" t="str">
        <f t="shared" si="2"/>
        <v/>
      </c>
      <c r="E128" s="36" t="str">
        <f t="shared" si="3"/>
        <v/>
      </c>
      <c r="F128" s="20"/>
    </row>
    <row r="129" spans="1:6" ht="21.75" customHeight="1" x14ac:dyDescent="0.2">
      <c r="A129" s="25"/>
      <c r="B129" s="26"/>
      <c r="C129" s="26"/>
      <c r="D129" s="68" t="str">
        <f t="shared" si="2"/>
        <v/>
      </c>
      <c r="E129" s="36" t="str">
        <f t="shared" si="3"/>
        <v/>
      </c>
      <c r="F129" s="20"/>
    </row>
    <row r="130" spans="1:6" ht="21.75" customHeight="1" x14ac:dyDescent="0.2">
      <c r="A130" s="25"/>
      <c r="B130" s="26"/>
      <c r="C130" s="26"/>
      <c r="D130" s="68" t="str">
        <f t="shared" si="2"/>
        <v/>
      </c>
      <c r="E130" s="36" t="str">
        <f t="shared" si="3"/>
        <v/>
      </c>
      <c r="F130" s="20"/>
    </row>
    <row r="131" spans="1:6" ht="21.75" customHeight="1" x14ac:dyDescent="0.2">
      <c r="A131" s="25"/>
      <c r="B131" s="26"/>
      <c r="C131" s="26"/>
      <c r="D131" s="68" t="str">
        <f t="shared" si="2"/>
        <v/>
      </c>
      <c r="E131" s="36" t="str">
        <f t="shared" si="3"/>
        <v/>
      </c>
      <c r="F131" s="20"/>
    </row>
    <row r="132" spans="1:6" ht="21.75" customHeight="1" x14ac:dyDescent="0.2">
      <c r="A132" s="25"/>
      <c r="B132" s="26"/>
      <c r="C132" s="26"/>
      <c r="D132" s="68" t="str">
        <f t="shared" si="2"/>
        <v/>
      </c>
      <c r="E132" s="36" t="str">
        <f t="shared" si="3"/>
        <v/>
      </c>
      <c r="F132" s="20"/>
    </row>
    <row r="133" spans="1:6" ht="21.75" customHeight="1" x14ac:dyDescent="0.2">
      <c r="A133" s="25"/>
      <c r="B133" s="26"/>
      <c r="C133" s="26"/>
      <c r="D133" s="68" t="str">
        <f t="shared" si="2"/>
        <v/>
      </c>
      <c r="E133" s="36" t="str">
        <f t="shared" si="3"/>
        <v/>
      </c>
      <c r="F133" s="20"/>
    </row>
    <row r="134" spans="1:6" ht="21.75" customHeight="1" x14ac:dyDescent="0.2">
      <c r="A134" s="25"/>
      <c r="B134" s="26"/>
      <c r="C134" s="26"/>
      <c r="D134" s="68" t="str">
        <f t="shared" si="2"/>
        <v/>
      </c>
      <c r="E134" s="36" t="str">
        <f t="shared" si="3"/>
        <v/>
      </c>
      <c r="F134" s="20"/>
    </row>
    <row r="135" spans="1:6" ht="21.75" customHeight="1" x14ac:dyDescent="0.2">
      <c r="A135" s="25"/>
      <c r="B135" s="26"/>
      <c r="C135" s="26"/>
      <c r="D135" s="68" t="str">
        <f t="shared" si="2"/>
        <v/>
      </c>
      <c r="E135" s="36" t="str">
        <f t="shared" si="3"/>
        <v/>
      </c>
      <c r="F135" s="20"/>
    </row>
    <row r="136" spans="1:6" ht="21.75" customHeight="1" x14ac:dyDescent="0.2">
      <c r="A136" s="25"/>
      <c r="B136" s="26"/>
      <c r="C136" s="26"/>
      <c r="D136" s="68" t="str">
        <f t="shared" si="2"/>
        <v/>
      </c>
      <c r="E136" s="36" t="str">
        <f t="shared" si="3"/>
        <v/>
      </c>
      <c r="F136" s="20"/>
    </row>
    <row r="137" spans="1:6" ht="21.75" customHeight="1" x14ac:dyDescent="0.2">
      <c r="A137" s="25"/>
      <c r="B137" s="26"/>
      <c r="C137" s="26"/>
      <c r="D137" s="68" t="str">
        <f t="shared" si="2"/>
        <v/>
      </c>
      <c r="E137" s="36" t="str">
        <f t="shared" si="3"/>
        <v/>
      </c>
      <c r="F137" s="20"/>
    </row>
    <row r="138" spans="1:6" ht="21.75" customHeight="1" x14ac:dyDescent="0.2">
      <c r="A138" s="25"/>
      <c r="B138" s="26"/>
      <c r="C138" s="26"/>
      <c r="D138" s="68" t="str">
        <f t="shared" si="2"/>
        <v/>
      </c>
      <c r="E138" s="36" t="str">
        <f t="shared" si="3"/>
        <v/>
      </c>
      <c r="F138" s="20"/>
    </row>
    <row r="139" spans="1:6" ht="21.75" customHeight="1" x14ac:dyDescent="0.2">
      <c r="A139" s="25"/>
      <c r="B139" s="26"/>
      <c r="C139" s="26"/>
      <c r="D139" s="68" t="str">
        <f t="shared" si="2"/>
        <v/>
      </c>
      <c r="E139" s="36" t="str">
        <f t="shared" si="3"/>
        <v/>
      </c>
      <c r="F139" s="20"/>
    </row>
    <row r="140" spans="1:6" ht="21.75" customHeight="1" x14ac:dyDescent="0.2">
      <c r="A140" s="25"/>
      <c r="B140" s="26"/>
      <c r="C140" s="26"/>
      <c r="D140" s="68" t="str">
        <f t="shared" si="2"/>
        <v/>
      </c>
      <c r="E140" s="36" t="str">
        <f t="shared" si="3"/>
        <v/>
      </c>
      <c r="F140" s="20"/>
    </row>
    <row r="141" spans="1:6" ht="21.75" customHeight="1" x14ac:dyDescent="0.2">
      <c r="A141" s="25"/>
      <c r="B141" s="26"/>
      <c r="C141" s="26"/>
      <c r="D141" s="68" t="str">
        <f t="shared" si="2"/>
        <v/>
      </c>
      <c r="E141" s="36" t="str">
        <f t="shared" si="3"/>
        <v/>
      </c>
      <c r="F141" s="20"/>
    </row>
    <row r="142" spans="1:6" ht="21.75" customHeight="1" x14ac:dyDescent="0.2">
      <c r="A142" s="25"/>
      <c r="B142" s="26"/>
      <c r="C142" s="26"/>
      <c r="D142" s="68" t="str">
        <f t="shared" ref="D142:D205" si="4">IF(C142="","",(C142-B142))</f>
        <v/>
      </c>
      <c r="E142" s="36" t="str">
        <f t="shared" ref="E142:E205" si="5">IF(D142="","",D142-$B$7)</f>
        <v/>
      </c>
      <c r="F142" s="20"/>
    </row>
    <row r="143" spans="1:6" ht="21.75" customHeight="1" x14ac:dyDescent="0.2">
      <c r="A143" s="25"/>
      <c r="B143" s="26"/>
      <c r="C143" s="26"/>
      <c r="D143" s="68" t="str">
        <f t="shared" si="4"/>
        <v/>
      </c>
      <c r="E143" s="36" t="str">
        <f t="shared" si="5"/>
        <v/>
      </c>
      <c r="F143" s="20"/>
    </row>
    <row r="144" spans="1:6" ht="21.75" customHeight="1" x14ac:dyDescent="0.2">
      <c r="A144" s="25"/>
      <c r="B144" s="26"/>
      <c r="C144" s="26"/>
      <c r="D144" s="68" t="str">
        <f t="shared" si="4"/>
        <v/>
      </c>
      <c r="E144" s="36" t="str">
        <f t="shared" si="5"/>
        <v/>
      </c>
      <c r="F144" s="20"/>
    </row>
    <row r="145" spans="1:6" ht="21.75" customHeight="1" x14ac:dyDescent="0.2">
      <c r="A145" s="25"/>
      <c r="B145" s="26"/>
      <c r="C145" s="26"/>
      <c r="D145" s="68" t="str">
        <f t="shared" si="4"/>
        <v/>
      </c>
      <c r="E145" s="36" t="str">
        <f t="shared" si="5"/>
        <v/>
      </c>
      <c r="F145" s="20"/>
    </row>
    <row r="146" spans="1:6" ht="21.75" customHeight="1" x14ac:dyDescent="0.2">
      <c r="A146" s="25"/>
      <c r="B146" s="26"/>
      <c r="C146" s="26"/>
      <c r="D146" s="68" t="str">
        <f t="shared" si="4"/>
        <v/>
      </c>
      <c r="E146" s="36" t="str">
        <f t="shared" si="5"/>
        <v/>
      </c>
      <c r="F146" s="20"/>
    </row>
    <row r="147" spans="1:6" ht="21.75" customHeight="1" x14ac:dyDescent="0.2">
      <c r="A147" s="25"/>
      <c r="B147" s="26"/>
      <c r="C147" s="26"/>
      <c r="D147" s="68" t="str">
        <f t="shared" si="4"/>
        <v/>
      </c>
      <c r="E147" s="36" t="str">
        <f t="shared" si="5"/>
        <v/>
      </c>
      <c r="F147" s="20"/>
    </row>
    <row r="148" spans="1:6" ht="21.75" customHeight="1" x14ac:dyDescent="0.2">
      <c r="A148" s="25"/>
      <c r="B148" s="26"/>
      <c r="C148" s="26"/>
      <c r="D148" s="68" t="str">
        <f t="shared" si="4"/>
        <v/>
      </c>
      <c r="E148" s="36" t="str">
        <f t="shared" si="5"/>
        <v/>
      </c>
      <c r="F148" s="20"/>
    </row>
    <row r="149" spans="1:6" ht="21.75" customHeight="1" x14ac:dyDescent="0.2">
      <c r="A149" s="25"/>
      <c r="B149" s="26"/>
      <c r="C149" s="26"/>
      <c r="D149" s="68" t="str">
        <f t="shared" si="4"/>
        <v/>
      </c>
      <c r="E149" s="36" t="str">
        <f t="shared" si="5"/>
        <v/>
      </c>
      <c r="F149" s="20"/>
    </row>
    <row r="150" spans="1:6" ht="21.75" customHeight="1" x14ac:dyDescent="0.2">
      <c r="A150" s="25"/>
      <c r="B150" s="26"/>
      <c r="C150" s="26"/>
      <c r="D150" s="68" t="str">
        <f t="shared" si="4"/>
        <v/>
      </c>
      <c r="E150" s="36" t="str">
        <f t="shared" si="5"/>
        <v/>
      </c>
      <c r="F150" s="20"/>
    </row>
    <row r="151" spans="1:6" ht="21.75" customHeight="1" x14ac:dyDescent="0.2">
      <c r="A151" s="25"/>
      <c r="B151" s="26"/>
      <c r="C151" s="26"/>
      <c r="D151" s="68" t="str">
        <f t="shared" si="4"/>
        <v/>
      </c>
      <c r="E151" s="36" t="str">
        <f t="shared" si="5"/>
        <v/>
      </c>
      <c r="F151" s="20"/>
    </row>
    <row r="152" spans="1:6" ht="21.75" customHeight="1" x14ac:dyDescent="0.2">
      <c r="A152" s="25"/>
      <c r="B152" s="26"/>
      <c r="C152" s="26"/>
      <c r="D152" s="68" t="str">
        <f t="shared" si="4"/>
        <v/>
      </c>
      <c r="E152" s="36" t="str">
        <f t="shared" si="5"/>
        <v/>
      </c>
      <c r="F152" s="20"/>
    </row>
    <row r="153" spans="1:6" ht="21.75" customHeight="1" x14ac:dyDescent="0.2">
      <c r="A153" s="25"/>
      <c r="B153" s="26"/>
      <c r="C153" s="26"/>
      <c r="D153" s="68" t="str">
        <f t="shared" si="4"/>
        <v/>
      </c>
      <c r="E153" s="36" t="str">
        <f t="shared" si="5"/>
        <v/>
      </c>
      <c r="F153" s="20"/>
    </row>
    <row r="154" spans="1:6" ht="21.75" customHeight="1" x14ac:dyDescent="0.2">
      <c r="A154" s="25"/>
      <c r="B154" s="26"/>
      <c r="C154" s="26"/>
      <c r="D154" s="68" t="str">
        <f t="shared" si="4"/>
        <v/>
      </c>
      <c r="E154" s="36" t="str">
        <f t="shared" si="5"/>
        <v/>
      </c>
      <c r="F154" s="20"/>
    </row>
    <row r="155" spans="1:6" ht="21.75" customHeight="1" x14ac:dyDescent="0.2">
      <c r="A155" s="25"/>
      <c r="B155" s="26"/>
      <c r="C155" s="26"/>
      <c r="D155" s="68" t="str">
        <f t="shared" si="4"/>
        <v/>
      </c>
      <c r="E155" s="36" t="str">
        <f t="shared" si="5"/>
        <v/>
      </c>
      <c r="F155" s="20"/>
    </row>
    <row r="156" spans="1:6" ht="21.75" customHeight="1" x14ac:dyDescent="0.2">
      <c r="A156" s="25"/>
      <c r="B156" s="26"/>
      <c r="C156" s="26"/>
      <c r="D156" s="68" t="str">
        <f t="shared" si="4"/>
        <v/>
      </c>
      <c r="E156" s="36" t="str">
        <f t="shared" si="5"/>
        <v/>
      </c>
      <c r="F156" s="20"/>
    </row>
    <row r="157" spans="1:6" ht="21.75" customHeight="1" x14ac:dyDescent="0.2">
      <c r="A157" s="25"/>
      <c r="B157" s="26"/>
      <c r="C157" s="26"/>
      <c r="D157" s="68" t="str">
        <f t="shared" si="4"/>
        <v/>
      </c>
      <c r="E157" s="36" t="str">
        <f t="shared" si="5"/>
        <v/>
      </c>
      <c r="F157" s="20"/>
    </row>
    <row r="158" spans="1:6" ht="21.75" customHeight="1" x14ac:dyDescent="0.2">
      <c r="A158" s="25"/>
      <c r="B158" s="26"/>
      <c r="C158" s="26"/>
      <c r="D158" s="68" t="str">
        <f t="shared" si="4"/>
        <v/>
      </c>
      <c r="E158" s="36" t="str">
        <f t="shared" si="5"/>
        <v/>
      </c>
      <c r="F158" s="20"/>
    </row>
    <row r="159" spans="1:6" ht="21.75" customHeight="1" x14ac:dyDescent="0.2">
      <c r="A159" s="25"/>
      <c r="B159" s="26"/>
      <c r="C159" s="26"/>
      <c r="D159" s="68" t="str">
        <f t="shared" si="4"/>
        <v/>
      </c>
      <c r="E159" s="36" t="str">
        <f t="shared" si="5"/>
        <v/>
      </c>
      <c r="F159" s="20"/>
    </row>
    <row r="160" spans="1:6" ht="21.75" customHeight="1" x14ac:dyDescent="0.2">
      <c r="A160" s="25"/>
      <c r="B160" s="26"/>
      <c r="C160" s="26"/>
      <c r="D160" s="68" t="str">
        <f t="shared" si="4"/>
        <v/>
      </c>
      <c r="E160" s="36" t="str">
        <f t="shared" si="5"/>
        <v/>
      </c>
      <c r="F160" s="20"/>
    </row>
    <row r="161" spans="1:6" ht="21.75" customHeight="1" x14ac:dyDescent="0.2">
      <c r="A161" s="25"/>
      <c r="B161" s="26"/>
      <c r="C161" s="26"/>
      <c r="D161" s="68" t="str">
        <f t="shared" si="4"/>
        <v/>
      </c>
      <c r="E161" s="36" t="str">
        <f t="shared" si="5"/>
        <v/>
      </c>
      <c r="F161" s="20"/>
    </row>
    <row r="162" spans="1:6" ht="21.75" customHeight="1" x14ac:dyDescent="0.2">
      <c r="A162" s="25"/>
      <c r="B162" s="26"/>
      <c r="C162" s="26"/>
      <c r="D162" s="68" t="str">
        <f t="shared" si="4"/>
        <v/>
      </c>
      <c r="E162" s="36" t="str">
        <f t="shared" si="5"/>
        <v/>
      </c>
      <c r="F162" s="20"/>
    </row>
    <row r="163" spans="1:6" ht="21.75" customHeight="1" x14ac:dyDescent="0.2">
      <c r="A163" s="25"/>
      <c r="B163" s="26"/>
      <c r="C163" s="26"/>
      <c r="D163" s="68" t="str">
        <f t="shared" si="4"/>
        <v/>
      </c>
      <c r="E163" s="36" t="str">
        <f t="shared" si="5"/>
        <v/>
      </c>
      <c r="F163" s="20"/>
    </row>
    <row r="164" spans="1:6" ht="21.75" customHeight="1" x14ac:dyDescent="0.2">
      <c r="A164" s="25"/>
      <c r="B164" s="26"/>
      <c r="C164" s="26"/>
      <c r="D164" s="68" t="str">
        <f t="shared" si="4"/>
        <v/>
      </c>
      <c r="E164" s="36" t="str">
        <f t="shared" si="5"/>
        <v/>
      </c>
      <c r="F164" s="20"/>
    </row>
    <row r="165" spans="1:6" ht="21.75" customHeight="1" x14ac:dyDescent="0.2">
      <c r="A165" s="25"/>
      <c r="B165" s="26"/>
      <c r="C165" s="26"/>
      <c r="D165" s="68" t="str">
        <f t="shared" si="4"/>
        <v/>
      </c>
      <c r="E165" s="36" t="str">
        <f t="shared" si="5"/>
        <v/>
      </c>
      <c r="F165" s="20"/>
    </row>
    <row r="166" spans="1:6" ht="21.75" customHeight="1" x14ac:dyDescent="0.2">
      <c r="A166" s="25"/>
      <c r="B166" s="26"/>
      <c r="C166" s="26"/>
      <c r="D166" s="68" t="str">
        <f t="shared" si="4"/>
        <v/>
      </c>
      <c r="E166" s="36" t="str">
        <f t="shared" si="5"/>
        <v/>
      </c>
      <c r="F166" s="20"/>
    </row>
    <row r="167" spans="1:6" ht="21.75" customHeight="1" x14ac:dyDescent="0.2">
      <c r="A167" s="25"/>
      <c r="B167" s="26"/>
      <c r="C167" s="26"/>
      <c r="D167" s="68" t="str">
        <f t="shared" si="4"/>
        <v/>
      </c>
      <c r="E167" s="36" t="str">
        <f t="shared" si="5"/>
        <v/>
      </c>
      <c r="F167" s="20"/>
    </row>
    <row r="168" spans="1:6" ht="21.75" customHeight="1" x14ac:dyDescent="0.2">
      <c r="A168" s="25"/>
      <c r="B168" s="26"/>
      <c r="C168" s="26"/>
      <c r="D168" s="68" t="str">
        <f t="shared" si="4"/>
        <v/>
      </c>
      <c r="E168" s="36" t="str">
        <f t="shared" si="5"/>
        <v/>
      </c>
      <c r="F168" s="20"/>
    </row>
    <row r="169" spans="1:6" ht="21.75" customHeight="1" x14ac:dyDescent="0.2">
      <c r="A169" s="25"/>
      <c r="B169" s="26"/>
      <c r="C169" s="26"/>
      <c r="D169" s="68" t="str">
        <f t="shared" si="4"/>
        <v/>
      </c>
      <c r="E169" s="36" t="str">
        <f t="shared" si="5"/>
        <v/>
      </c>
      <c r="F169" s="20"/>
    </row>
    <row r="170" spans="1:6" ht="21.75" customHeight="1" x14ac:dyDescent="0.2">
      <c r="A170" s="25"/>
      <c r="B170" s="26"/>
      <c r="C170" s="26"/>
      <c r="D170" s="68" t="str">
        <f t="shared" si="4"/>
        <v/>
      </c>
      <c r="E170" s="36" t="str">
        <f t="shared" si="5"/>
        <v/>
      </c>
      <c r="F170" s="20"/>
    </row>
    <row r="171" spans="1:6" ht="21.75" customHeight="1" x14ac:dyDescent="0.2">
      <c r="A171" s="25"/>
      <c r="B171" s="26"/>
      <c r="C171" s="26"/>
      <c r="D171" s="68" t="str">
        <f t="shared" si="4"/>
        <v/>
      </c>
      <c r="E171" s="36" t="str">
        <f t="shared" si="5"/>
        <v/>
      </c>
      <c r="F171" s="20"/>
    </row>
    <row r="172" spans="1:6" ht="21.75" customHeight="1" x14ac:dyDescent="0.2">
      <c r="A172" s="25"/>
      <c r="B172" s="26"/>
      <c r="C172" s="26"/>
      <c r="D172" s="68" t="str">
        <f t="shared" si="4"/>
        <v/>
      </c>
      <c r="E172" s="36" t="str">
        <f t="shared" si="5"/>
        <v/>
      </c>
      <c r="F172" s="20"/>
    </row>
    <row r="173" spans="1:6" ht="21.75" customHeight="1" x14ac:dyDescent="0.2">
      <c r="A173" s="25"/>
      <c r="B173" s="26"/>
      <c r="C173" s="26"/>
      <c r="D173" s="68" t="str">
        <f t="shared" si="4"/>
        <v/>
      </c>
      <c r="E173" s="36" t="str">
        <f t="shared" si="5"/>
        <v/>
      </c>
      <c r="F173" s="20"/>
    </row>
    <row r="174" spans="1:6" ht="21.75" customHeight="1" x14ac:dyDescent="0.2">
      <c r="A174" s="25"/>
      <c r="B174" s="26"/>
      <c r="C174" s="26"/>
      <c r="D174" s="68" t="str">
        <f t="shared" si="4"/>
        <v/>
      </c>
      <c r="E174" s="36" t="str">
        <f t="shared" si="5"/>
        <v/>
      </c>
      <c r="F174" s="20"/>
    </row>
    <row r="175" spans="1:6" ht="21.75" customHeight="1" x14ac:dyDescent="0.2">
      <c r="A175" s="25"/>
      <c r="B175" s="26"/>
      <c r="C175" s="26"/>
      <c r="D175" s="68" t="str">
        <f t="shared" si="4"/>
        <v/>
      </c>
      <c r="E175" s="36" t="str">
        <f t="shared" si="5"/>
        <v/>
      </c>
      <c r="F175" s="20"/>
    </row>
    <row r="176" spans="1:6" ht="21.75" customHeight="1" x14ac:dyDescent="0.2">
      <c r="A176" s="25"/>
      <c r="B176" s="26"/>
      <c r="C176" s="26"/>
      <c r="D176" s="68" t="str">
        <f t="shared" si="4"/>
        <v/>
      </c>
      <c r="E176" s="36" t="str">
        <f t="shared" si="5"/>
        <v/>
      </c>
      <c r="F176" s="20"/>
    </row>
    <row r="177" spans="1:6" ht="21.75" customHeight="1" x14ac:dyDescent="0.2">
      <c r="A177" s="25"/>
      <c r="B177" s="26"/>
      <c r="C177" s="26"/>
      <c r="D177" s="68" t="str">
        <f t="shared" si="4"/>
        <v/>
      </c>
      <c r="E177" s="36" t="str">
        <f t="shared" si="5"/>
        <v/>
      </c>
      <c r="F177" s="20"/>
    </row>
    <row r="178" spans="1:6" ht="21.75" customHeight="1" x14ac:dyDescent="0.2">
      <c r="A178" s="25"/>
      <c r="B178" s="26"/>
      <c r="C178" s="26"/>
      <c r="D178" s="68" t="str">
        <f t="shared" si="4"/>
        <v/>
      </c>
      <c r="E178" s="36" t="str">
        <f t="shared" si="5"/>
        <v/>
      </c>
      <c r="F178" s="20"/>
    </row>
    <row r="179" spans="1:6" ht="21.75" customHeight="1" x14ac:dyDescent="0.2">
      <c r="A179" s="25"/>
      <c r="B179" s="26"/>
      <c r="C179" s="26"/>
      <c r="D179" s="68" t="str">
        <f t="shared" si="4"/>
        <v/>
      </c>
      <c r="E179" s="36" t="str">
        <f t="shared" si="5"/>
        <v/>
      </c>
      <c r="F179" s="20"/>
    </row>
    <row r="180" spans="1:6" ht="21.75" customHeight="1" x14ac:dyDescent="0.2">
      <c r="A180" s="25"/>
      <c r="B180" s="26"/>
      <c r="C180" s="26"/>
      <c r="D180" s="68" t="str">
        <f t="shared" si="4"/>
        <v/>
      </c>
      <c r="E180" s="36" t="str">
        <f t="shared" si="5"/>
        <v/>
      </c>
      <c r="F180" s="20"/>
    </row>
    <row r="181" spans="1:6" ht="21.75" customHeight="1" x14ac:dyDescent="0.2">
      <c r="A181" s="25"/>
      <c r="B181" s="26"/>
      <c r="C181" s="26"/>
      <c r="D181" s="68" t="str">
        <f t="shared" si="4"/>
        <v/>
      </c>
      <c r="E181" s="36" t="str">
        <f t="shared" si="5"/>
        <v/>
      </c>
      <c r="F181" s="20"/>
    </row>
    <row r="182" spans="1:6" ht="21.75" customHeight="1" x14ac:dyDescent="0.2">
      <c r="A182" s="25"/>
      <c r="B182" s="26"/>
      <c r="C182" s="26"/>
      <c r="D182" s="68" t="str">
        <f t="shared" si="4"/>
        <v/>
      </c>
      <c r="E182" s="36" t="str">
        <f t="shared" si="5"/>
        <v/>
      </c>
      <c r="F182" s="20"/>
    </row>
    <row r="183" spans="1:6" ht="21.75" customHeight="1" x14ac:dyDescent="0.2">
      <c r="A183" s="25"/>
      <c r="B183" s="26"/>
      <c r="C183" s="26"/>
      <c r="D183" s="68" t="str">
        <f t="shared" si="4"/>
        <v/>
      </c>
      <c r="E183" s="36" t="str">
        <f t="shared" si="5"/>
        <v/>
      </c>
      <c r="F183" s="20"/>
    </row>
    <row r="184" spans="1:6" ht="21.75" customHeight="1" x14ac:dyDescent="0.2">
      <c r="A184" s="25"/>
      <c r="B184" s="26"/>
      <c r="C184" s="26"/>
      <c r="D184" s="68" t="str">
        <f t="shared" si="4"/>
        <v/>
      </c>
      <c r="E184" s="36" t="str">
        <f t="shared" si="5"/>
        <v/>
      </c>
      <c r="F184" s="20"/>
    </row>
    <row r="185" spans="1:6" ht="21.75" customHeight="1" x14ac:dyDescent="0.2">
      <c r="A185" s="25"/>
      <c r="B185" s="26"/>
      <c r="C185" s="26"/>
      <c r="D185" s="68" t="str">
        <f t="shared" si="4"/>
        <v/>
      </c>
      <c r="E185" s="36" t="str">
        <f t="shared" si="5"/>
        <v/>
      </c>
      <c r="F185" s="20"/>
    </row>
    <row r="186" spans="1:6" ht="21.75" customHeight="1" x14ac:dyDescent="0.2">
      <c r="A186" s="25"/>
      <c r="B186" s="26"/>
      <c r="C186" s="26"/>
      <c r="D186" s="68" t="str">
        <f t="shared" si="4"/>
        <v/>
      </c>
      <c r="E186" s="36" t="str">
        <f t="shared" si="5"/>
        <v/>
      </c>
      <c r="F186" s="20"/>
    </row>
    <row r="187" spans="1:6" ht="21.75" customHeight="1" x14ac:dyDescent="0.2">
      <c r="A187" s="25"/>
      <c r="B187" s="26"/>
      <c r="C187" s="26"/>
      <c r="D187" s="68" t="str">
        <f t="shared" si="4"/>
        <v/>
      </c>
      <c r="E187" s="36" t="str">
        <f t="shared" si="5"/>
        <v/>
      </c>
      <c r="F187" s="20"/>
    </row>
    <row r="188" spans="1:6" ht="21.75" customHeight="1" x14ac:dyDescent="0.2">
      <c r="A188" s="25"/>
      <c r="B188" s="26"/>
      <c r="C188" s="26"/>
      <c r="D188" s="68" t="str">
        <f t="shared" si="4"/>
        <v/>
      </c>
      <c r="E188" s="36" t="str">
        <f t="shared" si="5"/>
        <v/>
      </c>
      <c r="F188" s="20"/>
    </row>
    <row r="189" spans="1:6" ht="21.75" customHeight="1" x14ac:dyDescent="0.2">
      <c r="A189" s="25"/>
      <c r="B189" s="26"/>
      <c r="C189" s="26"/>
      <c r="D189" s="68" t="str">
        <f t="shared" si="4"/>
        <v/>
      </c>
      <c r="E189" s="36" t="str">
        <f t="shared" si="5"/>
        <v/>
      </c>
      <c r="F189" s="20"/>
    </row>
    <row r="190" spans="1:6" ht="21.75" customHeight="1" x14ac:dyDescent="0.2">
      <c r="A190" s="25"/>
      <c r="B190" s="26"/>
      <c r="C190" s="26"/>
      <c r="D190" s="68" t="str">
        <f t="shared" si="4"/>
        <v/>
      </c>
      <c r="E190" s="36" t="str">
        <f t="shared" si="5"/>
        <v/>
      </c>
      <c r="F190" s="20"/>
    </row>
    <row r="191" spans="1:6" ht="21.75" customHeight="1" x14ac:dyDescent="0.2">
      <c r="A191" s="25"/>
      <c r="B191" s="26"/>
      <c r="C191" s="26"/>
      <c r="D191" s="68" t="str">
        <f t="shared" si="4"/>
        <v/>
      </c>
      <c r="E191" s="36" t="str">
        <f t="shared" si="5"/>
        <v/>
      </c>
      <c r="F191" s="20"/>
    </row>
    <row r="192" spans="1:6" ht="21.75" customHeight="1" x14ac:dyDescent="0.2">
      <c r="A192" s="25"/>
      <c r="B192" s="26"/>
      <c r="C192" s="26"/>
      <c r="D192" s="68" t="str">
        <f t="shared" si="4"/>
        <v/>
      </c>
      <c r="E192" s="36" t="str">
        <f t="shared" si="5"/>
        <v/>
      </c>
      <c r="F192" s="20"/>
    </row>
    <row r="193" spans="1:6" ht="21.75" customHeight="1" x14ac:dyDescent="0.2">
      <c r="A193" s="25"/>
      <c r="B193" s="26"/>
      <c r="C193" s="26"/>
      <c r="D193" s="68" t="str">
        <f t="shared" si="4"/>
        <v/>
      </c>
      <c r="E193" s="36" t="str">
        <f t="shared" si="5"/>
        <v/>
      </c>
      <c r="F193" s="20"/>
    </row>
    <row r="194" spans="1:6" ht="19.5" customHeight="1" x14ac:dyDescent="0.2">
      <c r="A194" s="25"/>
      <c r="B194" s="26"/>
      <c r="C194" s="26"/>
      <c r="D194" s="68" t="str">
        <f t="shared" si="4"/>
        <v/>
      </c>
      <c r="E194" s="36" t="str">
        <f t="shared" si="5"/>
        <v/>
      </c>
      <c r="F194" s="20"/>
    </row>
    <row r="195" spans="1:6" ht="19.5" customHeight="1" x14ac:dyDescent="0.2">
      <c r="A195" s="25"/>
      <c r="B195" s="26"/>
      <c r="C195" s="26"/>
      <c r="D195" s="68" t="str">
        <f t="shared" si="4"/>
        <v/>
      </c>
      <c r="E195" s="36" t="str">
        <f t="shared" si="5"/>
        <v/>
      </c>
      <c r="F195" s="20"/>
    </row>
    <row r="196" spans="1:6" ht="19.5" customHeight="1" x14ac:dyDescent="0.2">
      <c r="A196" s="25"/>
      <c r="B196" s="26"/>
      <c r="C196" s="26"/>
      <c r="D196" s="68" t="str">
        <f t="shared" si="4"/>
        <v/>
      </c>
      <c r="E196" s="36" t="str">
        <f t="shared" si="5"/>
        <v/>
      </c>
      <c r="F196" s="20"/>
    </row>
    <row r="197" spans="1:6" ht="19.5" customHeight="1" x14ac:dyDescent="0.2">
      <c r="A197" s="25"/>
      <c r="B197" s="26"/>
      <c r="C197" s="26"/>
      <c r="D197" s="68" t="str">
        <f t="shared" si="4"/>
        <v/>
      </c>
      <c r="E197" s="36" t="str">
        <f t="shared" si="5"/>
        <v/>
      </c>
      <c r="F197" s="20"/>
    </row>
    <row r="198" spans="1:6" ht="19.5" customHeight="1" x14ac:dyDescent="0.2">
      <c r="A198" s="25"/>
      <c r="B198" s="26"/>
      <c r="C198" s="26"/>
      <c r="D198" s="68" t="str">
        <f t="shared" si="4"/>
        <v/>
      </c>
      <c r="E198" s="36" t="str">
        <f t="shared" si="5"/>
        <v/>
      </c>
      <c r="F198" s="20"/>
    </row>
    <row r="199" spans="1:6" ht="19.5" customHeight="1" x14ac:dyDescent="0.2">
      <c r="A199" s="25"/>
      <c r="B199" s="26"/>
      <c r="C199" s="26"/>
      <c r="D199" s="68" t="str">
        <f t="shared" si="4"/>
        <v/>
      </c>
      <c r="E199" s="36" t="str">
        <f t="shared" si="5"/>
        <v/>
      </c>
      <c r="F199" s="20"/>
    </row>
    <row r="200" spans="1:6" ht="19.5" customHeight="1" x14ac:dyDescent="0.2">
      <c r="A200" s="25"/>
      <c r="B200" s="26"/>
      <c r="C200" s="26"/>
      <c r="D200" s="68" t="str">
        <f t="shared" si="4"/>
        <v/>
      </c>
      <c r="E200" s="36" t="str">
        <f t="shared" si="5"/>
        <v/>
      </c>
      <c r="F200" s="20"/>
    </row>
    <row r="201" spans="1:6" ht="19.5" customHeight="1" x14ac:dyDescent="0.2">
      <c r="A201" s="25"/>
      <c r="B201" s="26"/>
      <c r="C201" s="26"/>
      <c r="D201" s="68" t="str">
        <f t="shared" si="4"/>
        <v/>
      </c>
      <c r="E201" s="36" t="str">
        <f t="shared" si="5"/>
        <v/>
      </c>
      <c r="F201" s="20"/>
    </row>
    <row r="202" spans="1:6" ht="19.5" customHeight="1" x14ac:dyDescent="0.2">
      <c r="A202" s="25"/>
      <c r="B202" s="26"/>
      <c r="C202" s="26"/>
      <c r="D202" s="68" t="str">
        <f t="shared" si="4"/>
        <v/>
      </c>
      <c r="E202" s="36" t="str">
        <f t="shared" si="5"/>
        <v/>
      </c>
      <c r="F202" s="20"/>
    </row>
    <row r="203" spans="1:6" ht="19.5" customHeight="1" x14ac:dyDescent="0.2">
      <c r="A203" s="25"/>
      <c r="B203" s="26"/>
      <c r="C203" s="26"/>
      <c r="D203" s="68" t="str">
        <f t="shared" si="4"/>
        <v/>
      </c>
      <c r="E203" s="36" t="str">
        <f t="shared" si="5"/>
        <v/>
      </c>
      <c r="F203" s="20"/>
    </row>
    <row r="204" spans="1:6" ht="19.5" customHeight="1" x14ac:dyDescent="0.2">
      <c r="A204" s="25"/>
      <c r="B204" s="26"/>
      <c r="C204" s="26"/>
      <c r="D204" s="68" t="str">
        <f t="shared" si="4"/>
        <v/>
      </c>
      <c r="E204" s="36" t="str">
        <f t="shared" si="5"/>
        <v/>
      </c>
      <c r="F204" s="20"/>
    </row>
    <row r="205" spans="1:6" ht="19.5" customHeight="1" x14ac:dyDescent="0.2">
      <c r="A205" s="25"/>
      <c r="B205" s="26"/>
      <c r="C205" s="26"/>
      <c r="D205" s="68" t="str">
        <f t="shared" si="4"/>
        <v/>
      </c>
      <c r="E205" s="36" t="str">
        <f t="shared" si="5"/>
        <v/>
      </c>
      <c r="F205" s="20"/>
    </row>
    <row r="206" spans="1:6" ht="19.5" customHeight="1" x14ac:dyDescent="0.2">
      <c r="A206" s="25"/>
      <c r="B206" s="26"/>
      <c r="C206" s="26"/>
      <c r="D206" s="68" t="str">
        <f t="shared" ref="D206:D254" si="6">IF(C206="","",(C206-B206))</f>
        <v/>
      </c>
      <c r="E206" s="36" t="str">
        <f t="shared" ref="E206:E254" si="7">IF(D206="","",D206-$B$7)</f>
        <v/>
      </c>
      <c r="F206" s="20"/>
    </row>
    <row r="207" spans="1:6" ht="19.5" customHeight="1" x14ac:dyDescent="0.2">
      <c r="A207" s="25"/>
      <c r="B207" s="26"/>
      <c r="C207" s="26"/>
      <c r="D207" s="68" t="str">
        <f t="shared" si="6"/>
        <v/>
      </c>
      <c r="E207" s="36" t="str">
        <f t="shared" si="7"/>
        <v/>
      </c>
      <c r="F207" s="20"/>
    </row>
    <row r="208" spans="1:6" ht="19.5" customHeight="1" x14ac:dyDescent="0.2">
      <c r="A208" s="25"/>
      <c r="B208" s="26"/>
      <c r="C208" s="26"/>
      <c r="D208" s="68" t="str">
        <f t="shared" si="6"/>
        <v/>
      </c>
      <c r="E208" s="36" t="str">
        <f t="shared" si="7"/>
        <v/>
      </c>
      <c r="F208" s="20"/>
    </row>
    <row r="209" spans="1:6" ht="19.5" customHeight="1" x14ac:dyDescent="0.2">
      <c r="A209" s="25"/>
      <c r="B209" s="26"/>
      <c r="C209" s="26"/>
      <c r="D209" s="68" t="str">
        <f t="shared" si="6"/>
        <v/>
      </c>
      <c r="E209" s="36" t="str">
        <f t="shared" si="7"/>
        <v/>
      </c>
      <c r="F209" s="20"/>
    </row>
    <row r="210" spans="1:6" ht="19.5" customHeight="1" x14ac:dyDescent="0.2">
      <c r="A210" s="25"/>
      <c r="B210" s="26"/>
      <c r="C210" s="26"/>
      <c r="D210" s="68" t="str">
        <f t="shared" si="6"/>
        <v/>
      </c>
      <c r="E210" s="36" t="str">
        <f t="shared" si="7"/>
        <v/>
      </c>
      <c r="F210" s="20"/>
    </row>
    <row r="211" spans="1:6" ht="19.5" customHeight="1" x14ac:dyDescent="0.2">
      <c r="A211" s="25"/>
      <c r="B211" s="26"/>
      <c r="C211" s="26"/>
      <c r="D211" s="68" t="str">
        <f t="shared" si="6"/>
        <v/>
      </c>
      <c r="E211" s="36" t="str">
        <f t="shared" si="7"/>
        <v/>
      </c>
      <c r="F211" s="20"/>
    </row>
    <row r="212" spans="1:6" ht="19.5" customHeight="1" x14ac:dyDescent="0.2">
      <c r="A212" s="25"/>
      <c r="B212" s="26"/>
      <c r="C212" s="26"/>
      <c r="D212" s="68" t="str">
        <f t="shared" si="6"/>
        <v/>
      </c>
      <c r="E212" s="36" t="str">
        <f t="shared" si="7"/>
        <v/>
      </c>
      <c r="F212" s="20"/>
    </row>
    <row r="213" spans="1:6" ht="19.5" customHeight="1" x14ac:dyDescent="0.2">
      <c r="A213" s="25"/>
      <c r="B213" s="26"/>
      <c r="C213" s="26"/>
      <c r="D213" s="68" t="str">
        <f t="shared" si="6"/>
        <v/>
      </c>
      <c r="E213" s="36" t="str">
        <f t="shared" si="7"/>
        <v/>
      </c>
      <c r="F213" s="20"/>
    </row>
    <row r="214" spans="1:6" ht="19.5" customHeight="1" x14ac:dyDescent="0.2">
      <c r="A214" s="25"/>
      <c r="B214" s="26"/>
      <c r="C214" s="26"/>
      <c r="D214" s="68" t="str">
        <f t="shared" si="6"/>
        <v/>
      </c>
      <c r="E214" s="36" t="str">
        <f t="shared" si="7"/>
        <v/>
      </c>
      <c r="F214" s="20"/>
    </row>
    <row r="215" spans="1:6" ht="19.5" customHeight="1" x14ac:dyDescent="0.2">
      <c r="A215" s="25"/>
      <c r="B215" s="26"/>
      <c r="C215" s="26"/>
      <c r="D215" s="68" t="str">
        <f t="shared" si="6"/>
        <v/>
      </c>
      <c r="E215" s="36" t="str">
        <f t="shared" si="7"/>
        <v/>
      </c>
      <c r="F215" s="20"/>
    </row>
    <row r="216" spans="1:6" ht="19.5" customHeight="1" x14ac:dyDescent="0.2">
      <c r="A216" s="25"/>
      <c r="B216" s="26"/>
      <c r="C216" s="26"/>
      <c r="D216" s="68" t="str">
        <f t="shared" si="6"/>
        <v/>
      </c>
      <c r="E216" s="36" t="str">
        <f t="shared" si="7"/>
        <v/>
      </c>
      <c r="F216" s="20"/>
    </row>
    <row r="217" spans="1:6" ht="19.5" customHeight="1" x14ac:dyDescent="0.2">
      <c r="A217" s="25"/>
      <c r="B217" s="26"/>
      <c r="C217" s="26"/>
      <c r="D217" s="68" t="str">
        <f t="shared" si="6"/>
        <v/>
      </c>
      <c r="E217" s="36" t="str">
        <f t="shared" si="7"/>
        <v/>
      </c>
      <c r="F217" s="20"/>
    </row>
    <row r="218" spans="1:6" ht="19.5" customHeight="1" x14ac:dyDescent="0.2">
      <c r="A218" s="25"/>
      <c r="B218" s="26"/>
      <c r="C218" s="26"/>
      <c r="D218" s="68" t="str">
        <f t="shared" si="6"/>
        <v/>
      </c>
      <c r="E218" s="36" t="str">
        <f t="shared" si="7"/>
        <v/>
      </c>
      <c r="F218" s="20"/>
    </row>
    <row r="219" spans="1:6" ht="19.5" customHeight="1" x14ac:dyDescent="0.2">
      <c r="A219" s="25"/>
      <c r="B219" s="26"/>
      <c r="C219" s="26"/>
      <c r="D219" s="68" t="str">
        <f t="shared" si="6"/>
        <v/>
      </c>
      <c r="E219" s="36" t="str">
        <f t="shared" si="7"/>
        <v/>
      </c>
      <c r="F219" s="20"/>
    </row>
    <row r="220" spans="1:6" ht="19.5" customHeight="1" x14ac:dyDescent="0.2">
      <c r="A220" s="25"/>
      <c r="B220" s="26"/>
      <c r="C220" s="26"/>
      <c r="D220" s="68" t="str">
        <f t="shared" si="6"/>
        <v/>
      </c>
      <c r="E220" s="36" t="str">
        <f t="shared" si="7"/>
        <v/>
      </c>
      <c r="F220" s="20"/>
    </row>
    <row r="221" spans="1:6" ht="19.5" customHeight="1" x14ac:dyDescent="0.2">
      <c r="A221" s="25"/>
      <c r="B221" s="26"/>
      <c r="C221" s="26"/>
      <c r="D221" s="68" t="str">
        <f t="shared" si="6"/>
        <v/>
      </c>
      <c r="E221" s="36" t="str">
        <f t="shared" si="7"/>
        <v/>
      </c>
      <c r="F221" s="20"/>
    </row>
    <row r="222" spans="1:6" ht="19.5" customHeight="1" x14ac:dyDescent="0.2">
      <c r="A222" s="25"/>
      <c r="B222" s="26"/>
      <c r="C222" s="26"/>
      <c r="D222" s="68" t="str">
        <f t="shared" si="6"/>
        <v/>
      </c>
      <c r="E222" s="36" t="str">
        <f t="shared" si="7"/>
        <v/>
      </c>
      <c r="F222" s="20"/>
    </row>
    <row r="223" spans="1:6" ht="19.5" customHeight="1" x14ac:dyDescent="0.2">
      <c r="A223" s="25"/>
      <c r="B223" s="26"/>
      <c r="C223" s="26"/>
      <c r="D223" s="68" t="str">
        <f t="shared" si="6"/>
        <v/>
      </c>
      <c r="E223" s="36" t="str">
        <f t="shared" si="7"/>
        <v/>
      </c>
      <c r="F223" s="20"/>
    </row>
    <row r="224" spans="1:6" ht="19.5" customHeight="1" x14ac:dyDescent="0.2">
      <c r="A224" s="25"/>
      <c r="B224" s="26"/>
      <c r="C224" s="26"/>
      <c r="D224" s="68" t="str">
        <f t="shared" si="6"/>
        <v/>
      </c>
      <c r="E224" s="36" t="str">
        <f t="shared" si="7"/>
        <v/>
      </c>
      <c r="F224" s="20"/>
    </row>
    <row r="225" spans="1:6" ht="19.5" customHeight="1" x14ac:dyDescent="0.2">
      <c r="A225" s="25"/>
      <c r="B225" s="26"/>
      <c r="C225" s="26"/>
      <c r="D225" s="68" t="str">
        <f t="shared" si="6"/>
        <v/>
      </c>
      <c r="E225" s="36" t="str">
        <f t="shared" si="7"/>
        <v/>
      </c>
      <c r="F225" s="20"/>
    </row>
    <row r="226" spans="1:6" ht="19.5" customHeight="1" x14ac:dyDescent="0.2">
      <c r="A226" s="25"/>
      <c r="B226" s="26"/>
      <c r="C226" s="26"/>
      <c r="D226" s="68" t="str">
        <f t="shared" si="6"/>
        <v/>
      </c>
      <c r="E226" s="36" t="str">
        <f t="shared" si="7"/>
        <v/>
      </c>
      <c r="F226" s="20"/>
    </row>
    <row r="227" spans="1:6" ht="19.5" customHeight="1" x14ac:dyDescent="0.2">
      <c r="A227" s="25"/>
      <c r="B227" s="26"/>
      <c r="C227" s="26"/>
      <c r="D227" s="68" t="str">
        <f t="shared" si="6"/>
        <v/>
      </c>
      <c r="E227" s="36" t="str">
        <f t="shared" si="7"/>
        <v/>
      </c>
      <c r="F227" s="20"/>
    </row>
    <row r="228" spans="1:6" ht="19.5" customHeight="1" x14ac:dyDescent="0.2">
      <c r="A228" s="25"/>
      <c r="B228" s="26"/>
      <c r="C228" s="26"/>
      <c r="D228" s="68" t="str">
        <f t="shared" si="6"/>
        <v/>
      </c>
      <c r="E228" s="36" t="str">
        <f t="shared" si="7"/>
        <v/>
      </c>
      <c r="F228" s="20"/>
    </row>
    <row r="229" spans="1:6" ht="19.5" customHeight="1" x14ac:dyDescent="0.2">
      <c r="A229" s="25"/>
      <c r="B229" s="26"/>
      <c r="C229" s="26"/>
      <c r="D229" s="68" t="str">
        <f t="shared" si="6"/>
        <v/>
      </c>
      <c r="E229" s="36" t="str">
        <f t="shared" si="7"/>
        <v/>
      </c>
      <c r="F229" s="20"/>
    </row>
    <row r="230" spans="1:6" ht="19.5" customHeight="1" x14ac:dyDescent="0.2">
      <c r="A230" s="25"/>
      <c r="B230" s="26"/>
      <c r="C230" s="26"/>
      <c r="D230" s="68" t="str">
        <f t="shared" si="6"/>
        <v/>
      </c>
      <c r="E230" s="36" t="str">
        <f t="shared" si="7"/>
        <v/>
      </c>
      <c r="F230" s="20"/>
    </row>
    <row r="231" spans="1:6" ht="19.5" customHeight="1" x14ac:dyDescent="0.2">
      <c r="A231" s="25"/>
      <c r="B231" s="26"/>
      <c r="C231" s="26"/>
      <c r="D231" s="68" t="str">
        <f t="shared" si="6"/>
        <v/>
      </c>
      <c r="E231" s="36" t="str">
        <f t="shared" si="7"/>
        <v/>
      </c>
      <c r="F231" s="20"/>
    </row>
    <row r="232" spans="1:6" ht="19.5" customHeight="1" x14ac:dyDescent="0.2">
      <c r="A232" s="25"/>
      <c r="B232" s="26"/>
      <c r="C232" s="26"/>
      <c r="D232" s="68" t="str">
        <f t="shared" si="6"/>
        <v/>
      </c>
      <c r="E232" s="36" t="str">
        <f t="shared" si="7"/>
        <v/>
      </c>
      <c r="F232" s="20"/>
    </row>
    <row r="233" spans="1:6" ht="19.5" customHeight="1" x14ac:dyDescent="0.2">
      <c r="A233" s="25"/>
      <c r="B233" s="26"/>
      <c r="C233" s="26"/>
      <c r="D233" s="68" t="str">
        <f t="shared" si="6"/>
        <v/>
      </c>
      <c r="E233" s="36" t="str">
        <f t="shared" si="7"/>
        <v/>
      </c>
      <c r="F233" s="20"/>
    </row>
    <row r="234" spans="1:6" ht="20.25" customHeight="1" x14ac:dyDescent="0.2">
      <c r="A234" s="27"/>
      <c r="B234" s="26"/>
      <c r="C234" s="26"/>
      <c r="D234" s="68" t="str">
        <f t="shared" si="6"/>
        <v/>
      </c>
      <c r="E234" s="36" t="str">
        <f t="shared" si="7"/>
        <v/>
      </c>
      <c r="F234" s="20"/>
    </row>
    <row r="235" spans="1:6" ht="21.75" customHeight="1" x14ac:dyDescent="0.2">
      <c r="A235" s="27"/>
      <c r="B235" s="26"/>
      <c r="C235" s="26"/>
      <c r="D235" s="68" t="str">
        <f t="shared" si="6"/>
        <v/>
      </c>
      <c r="E235" s="36" t="str">
        <f t="shared" si="7"/>
        <v/>
      </c>
      <c r="F235" s="20"/>
    </row>
    <row r="236" spans="1:6" ht="21.75" customHeight="1" x14ac:dyDescent="0.2">
      <c r="A236" s="27"/>
      <c r="B236" s="26"/>
      <c r="C236" s="26"/>
      <c r="D236" s="68" t="str">
        <f t="shared" si="6"/>
        <v/>
      </c>
      <c r="E236" s="36" t="str">
        <f t="shared" si="7"/>
        <v/>
      </c>
      <c r="F236" s="20"/>
    </row>
    <row r="237" spans="1:6" ht="20.25" customHeight="1" x14ac:dyDescent="0.2">
      <c r="A237" s="27"/>
      <c r="B237" s="26"/>
      <c r="C237" s="26"/>
      <c r="D237" s="68" t="str">
        <f t="shared" si="6"/>
        <v/>
      </c>
      <c r="E237" s="36" t="str">
        <f t="shared" si="7"/>
        <v/>
      </c>
      <c r="F237" s="20"/>
    </row>
    <row r="238" spans="1:6" ht="19.5" customHeight="1" x14ac:dyDescent="0.2">
      <c r="A238" s="27"/>
      <c r="B238" s="26"/>
      <c r="C238" s="26"/>
      <c r="D238" s="68" t="str">
        <f t="shared" si="6"/>
        <v/>
      </c>
      <c r="E238" s="36" t="str">
        <f t="shared" si="7"/>
        <v/>
      </c>
      <c r="F238" s="23"/>
    </row>
    <row r="239" spans="1:6" ht="20.25" customHeight="1" x14ac:dyDescent="0.2">
      <c r="A239" s="27"/>
      <c r="B239" s="26"/>
      <c r="C239" s="26"/>
      <c r="D239" s="68" t="str">
        <f t="shared" si="6"/>
        <v/>
      </c>
      <c r="E239" s="36" t="str">
        <f t="shared" si="7"/>
        <v/>
      </c>
      <c r="F239" s="20"/>
    </row>
    <row r="240" spans="1:6" ht="19.5" customHeight="1" x14ac:dyDescent="0.2">
      <c r="A240" s="27"/>
      <c r="B240" s="26"/>
      <c r="C240" s="26"/>
      <c r="D240" s="68" t="str">
        <f t="shared" si="6"/>
        <v/>
      </c>
      <c r="E240" s="36" t="str">
        <f t="shared" si="7"/>
        <v/>
      </c>
      <c r="F240" s="20"/>
    </row>
    <row r="241" spans="1:6" ht="20.25" customHeight="1" x14ac:dyDescent="0.2">
      <c r="A241" s="27"/>
      <c r="B241" s="26"/>
      <c r="C241" s="26"/>
      <c r="D241" s="68" t="str">
        <f t="shared" si="6"/>
        <v/>
      </c>
      <c r="E241" s="36" t="str">
        <f t="shared" si="7"/>
        <v/>
      </c>
      <c r="F241" s="20"/>
    </row>
    <row r="242" spans="1:6" ht="19.5" customHeight="1" x14ac:dyDescent="0.2">
      <c r="A242" s="27"/>
      <c r="B242" s="26"/>
      <c r="C242" s="26"/>
      <c r="D242" s="68" t="str">
        <f t="shared" si="6"/>
        <v/>
      </c>
      <c r="E242" s="36" t="str">
        <f t="shared" si="7"/>
        <v/>
      </c>
      <c r="F242" s="20"/>
    </row>
    <row r="243" spans="1:6" ht="21.75" customHeight="1" x14ac:dyDescent="0.2">
      <c r="A243" s="27"/>
      <c r="B243" s="26"/>
      <c r="C243" s="26"/>
      <c r="D243" s="68" t="str">
        <f t="shared" si="6"/>
        <v/>
      </c>
      <c r="E243" s="36" t="str">
        <f t="shared" si="7"/>
        <v/>
      </c>
      <c r="F243" s="20"/>
    </row>
    <row r="244" spans="1:6" ht="24" customHeight="1" x14ac:dyDescent="0.2">
      <c r="A244" s="27"/>
      <c r="B244" s="28"/>
      <c r="C244" s="28"/>
      <c r="D244" s="68" t="str">
        <f t="shared" si="6"/>
        <v/>
      </c>
      <c r="E244" s="36" t="str">
        <f t="shared" si="7"/>
        <v/>
      </c>
      <c r="F244" s="20"/>
    </row>
    <row r="245" spans="1:6" ht="23.25" customHeight="1" x14ac:dyDescent="0.2">
      <c r="A245" s="27"/>
      <c r="B245" s="28"/>
      <c r="C245" s="28"/>
      <c r="D245" s="68" t="str">
        <f t="shared" si="6"/>
        <v/>
      </c>
      <c r="E245" s="36" t="str">
        <f t="shared" si="7"/>
        <v/>
      </c>
      <c r="F245" s="20"/>
    </row>
    <row r="246" spans="1:6" ht="23.25" customHeight="1" x14ac:dyDescent="0.2">
      <c r="A246" s="27"/>
      <c r="B246" s="28"/>
      <c r="C246" s="28"/>
      <c r="D246" s="68" t="str">
        <f t="shared" si="6"/>
        <v/>
      </c>
      <c r="E246" s="36" t="str">
        <f t="shared" si="7"/>
        <v/>
      </c>
    </row>
    <row r="247" spans="1:6" ht="23.25" customHeight="1" x14ac:dyDescent="0.2">
      <c r="A247" s="27"/>
      <c r="B247" s="28"/>
      <c r="C247" s="28"/>
      <c r="D247" s="68" t="str">
        <f t="shared" si="6"/>
        <v/>
      </c>
      <c r="E247" s="36" t="str">
        <f t="shared" si="7"/>
        <v/>
      </c>
    </row>
    <row r="248" spans="1:6" ht="23.25" customHeight="1" x14ac:dyDescent="0.2">
      <c r="A248" s="27"/>
      <c r="B248" s="28"/>
      <c r="C248" s="28"/>
      <c r="D248" s="68" t="str">
        <f t="shared" si="6"/>
        <v/>
      </c>
      <c r="E248" s="36" t="str">
        <f t="shared" si="7"/>
        <v/>
      </c>
    </row>
    <row r="249" spans="1:6" ht="23.25" customHeight="1" x14ac:dyDescent="0.2">
      <c r="A249" s="27"/>
      <c r="B249" s="28"/>
      <c r="C249" s="28"/>
      <c r="D249" s="68" t="str">
        <f t="shared" si="6"/>
        <v/>
      </c>
      <c r="E249" s="36" t="str">
        <f t="shared" si="7"/>
        <v/>
      </c>
    </row>
    <row r="250" spans="1:6" ht="23.25" customHeight="1" x14ac:dyDescent="0.2">
      <c r="A250" s="27"/>
      <c r="B250" s="28"/>
      <c r="C250" s="28"/>
      <c r="D250" s="68" t="str">
        <f t="shared" si="6"/>
        <v/>
      </c>
      <c r="E250" s="36" t="str">
        <f t="shared" si="7"/>
        <v/>
      </c>
    </row>
    <row r="251" spans="1:6" ht="23.25" customHeight="1" x14ac:dyDescent="0.2">
      <c r="A251" s="27"/>
      <c r="B251" s="28"/>
      <c r="C251" s="28"/>
      <c r="D251" s="68" t="str">
        <f t="shared" si="6"/>
        <v/>
      </c>
      <c r="E251" s="36" t="str">
        <f t="shared" si="7"/>
        <v/>
      </c>
    </row>
    <row r="252" spans="1:6" ht="23.25" customHeight="1" x14ac:dyDescent="0.2">
      <c r="A252" s="27"/>
      <c r="B252" s="28"/>
      <c r="C252" s="28"/>
      <c r="D252" s="68" t="str">
        <f t="shared" si="6"/>
        <v/>
      </c>
      <c r="E252" s="36" t="str">
        <f t="shared" si="7"/>
        <v/>
      </c>
    </row>
    <row r="253" spans="1:6" ht="23.25" customHeight="1" x14ac:dyDescent="0.2">
      <c r="A253" s="27"/>
      <c r="B253" s="28"/>
      <c r="C253" s="28"/>
      <c r="D253" s="68" t="str">
        <f t="shared" si="6"/>
        <v/>
      </c>
      <c r="E253" s="36" t="str">
        <f t="shared" si="7"/>
        <v/>
      </c>
    </row>
    <row r="254" spans="1:6" ht="23.25" customHeight="1" x14ac:dyDescent="0.2">
      <c r="A254" s="27"/>
      <c r="B254" s="28"/>
      <c r="C254" s="28"/>
      <c r="D254" s="68" t="str">
        <f t="shared" si="6"/>
        <v/>
      </c>
      <c r="E254" s="36" t="str">
        <f t="shared" si="7"/>
        <v/>
      </c>
    </row>
    <row r="255" spans="1:6" x14ac:dyDescent="0.2">
      <c r="A255" s="1"/>
      <c r="E255" s="14"/>
    </row>
    <row r="256" spans="1:6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ht="20.25" customHeight="1" x14ac:dyDescent="0.2">
      <c r="A261" s="138" t="s">
        <v>19</v>
      </c>
      <c r="B261" s="139"/>
      <c r="C261" s="139"/>
      <c r="D261" s="139"/>
      <c r="E261" s="140"/>
    </row>
    <row r="262" spans="1:5" ht="25.5" customHeight="1" x14ac:dyDescent="0.2">
      <c r="A262" s="141"/>
      <c r="B262" s="142"/>
      <c r="C262" s="142"/>
      <c r="D262" s="142"/>
      <c r="E262" s="143"/>
    </row>
    <row r="264" spans="1:5" x14ac:dyDescent="0.2">
      <c r="A264" s="137" t="s">
        <v>20</v>
      </c>
      <c r="B264" s="137"/>
      <c r="C264" s="37">
        <f>COUNTA(A13:A254)</f>
        <v>0</v>
      </c>
      <c r="D264" s="38" t="s">
        <v>21</v>
      </c>
    </row>
    <row r="265" spans="1:5" x14ac:dyDescent="0.2">
      <c r="A265" s="137" t="s">
        <v>22</v>
      </c>
      <c r="B265" s="137"/>
      <c r="C265" s="37">
        <f>COUNTIF(E13:E254,"&lt;0")</f>
        <v>0</v>
      </c>
      <c r="D265" s="39">
        <f>IF(C264=0,,C265/C264)</f>
        <v>0</v>
      </c>
    </row>
    <row r="266" spans="1:5" x14ac:dyDescent="0.2">
      <c r="A266" s="137" t="s">
        <v>23</v>
      </c>
      <c r="B266" s="137"/>
      <c r="C266" s="40">
        <f>COUNTIF(D13:D254,"&lt;="&amp;B6)-C265</f>
        <v>0</v>
      </c>
      <c r="D266" s="39">
        <f>IF(C264=0,,C266/C264)</f>
        <v>0</v>
      </c>
    </row>
    <row r="267" spans="1:5" x14ac:dyDescent="0.2">
      <c r="A267" s="137" t="s">
        <v>24</v>
      </c>
      <c r="B267" s="137"/>
      <c r="C267" s="41">
        <f>COUNTIF(D13:D254,"&gt;"&amp;B6)</f>
        <v>0</v>
      </c>
      <c r="D267" s="39">
        <f>IF(C264=0,,C267/C264)</f>
        <v>0</v>
      </c>
    </row>
    <row r="268" spans="1:5" x14ac:dyDescent="0.2">
      <c r="C268" s="2" t="s">
        <v>25</v>
      </c>
      <c r="D268" s="22"/>
    </row>
    <row r="269" spans="1:5" ht="165.75" customHeight="1" x14ac:dyDescent="0.2">
      <c r="A269" s="152" t="s">
        <v>26</v>
      </c>
      <c r="B269" s="153"/>
      <c r="C269" s="153"/>
      <c r="D269" s="153"/>
      <c r="E269" s="153"/>
    </row>
  </sheetData>
  <sheetProtection algorithmName="SHA-512" hashValue="H11JKjYnaWxTsAeRZCe7kFW/U21tKbUgsrCrm8FEWDZN4ltuCqIvr/yFJJGNH0AA4be4reGAZk+HbRw82tYh4w==" saltValue="pLF98aNwRCfEfJTg7Pt+tg==" spinCount="100000" sheet="1" formatCells="0" formatColumns="0" formatRows="0" insertRows="0" deleteRows="0"/>
  <protectedRanges>
    <protectedRange sqref="A13:E254" name="Intervallo1"/>
  </protectedRanges>
  <mergeCells count="14">
    <mergeCell ref="A269:E269"/>
    <mergeCell ref="A266:B266"/>
    <mergeCell ref="A267:B267"/>
    <mergeCell ref="B5:C5"/>
    <mergeCell ref="A257:B257"/>
    <mergeCell ref="B4:C4"/>
    <mergeCell ref="A264:B264"/>
    <mergeCell ref="A265:B265"/>
    <mergeCell ref="A261:E262"/>
    <mergeCell ref="B6:C6"/>
    <mergeCell ref="A11:A12"/>
    <mergeCell ref="D257:E257"/>
    <mergeCell ref="D258:E25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7"/>
  <sheetViews>
    <sheetView showZeros="0" topLeftCell="A243" workbookViewId="0">
      <selection activeCell="A257" sqref="A257:E25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36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48" t="s">
        <v>2</v>
      </c>
      <c r="B4" s="158">
        <f>Gennaio!$B$4</f>
        <v>0</v>
      </c>
      <c r="C4" s="159"/>
    </row>
    <row r="5" spans="1:5" s="15" customFormat="1" ht="27.7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8.5" customHeight="1" thickBot="1" x14ac:dyDescent="0.25">
      <c r="A6" s="18" t="s">
        <v>5</v>
      </c>
      <c r="B6" s="176">
        <f>Gennaio!$B$6</f>
        <v>30</v>
      </c>
      <c r="C6" s="177"/>
    </row>
    <row r="7" spans="1:5" ht="34.5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3.2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3.2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3.2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3.2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3.2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3.2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3.2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3.2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3.2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3.2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3.2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3.2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6.2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bDbD5m2ZCEiZ7tu5qn+l8F4a1ESxjCtULB8ajuxAeU6A+fI3Qb+hhIrvSKcwhc0TPr5KvUzx1h80elQ7ipfFpQ==" saltValue="G4tZcd5OuXgujr9fbwLuHA==" spinCount="100000" sheet="1" formatCells="0" formatColumns="0" formatRows="0" insertRows="0" deleteRows="0"/>
  <protectedRanges>
    <protectedRange sqref="A199:C254" name="Intervallo2"/>
    <protectedRange sqref="A13:C198" name="Intervallo1_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8"/>
  <sheetViews>
    <sheetView showZeros="0" topLeftCell="A242" workbookViewId="0">
      <selection activeCell="D254" sqref="D13:E254"/>
    </sheetView>
  </sheetViews>
  <sheetFormatPr defaultRowHeight="12.75" x14ac:dyDescent="0.2"/>
  <cols>
    <col min="1" max="1" width="22.7109375" style="2" customWidth="1"/>
    <col min="2" max="3" width="21.7109375" style="2" customWidth="1"/>
    <col min="4" max="5" width="1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37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.75" customHeight="1" x14ac:dyDescent="0.2">
      <c r="A4" s="48" t="s">
        <v>2</v>
      </c>
      <c r="B4" s="158">
        <f>Gennaio!$B$4</f>
        <v>0</v>
      </c>
      <c r="C4" s="159"/>
    </row>
    <row r="5" spans="1:5" s="15" customFormat="1" ht="30.7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8.5" customHeight="1" thickBot="1" x14ac:dyDescent="0.25">
      <c r="A6" s="18" t="s">
        <v>5</v>
      </c>
      <c r="B6" s="176">
        <f>Gennaio!$B$6</f>
        <v>30</v>
      </c>
      <c r="C6" s="177"/>
    </row>
    <row r="7" spans="1:5" ht="34.5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1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1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1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1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1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1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1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1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1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1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1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1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 t="s">
        <v>38</v>
      </c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6.2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  <row r="268" spans="1:5" x14ac:dyDescent="0.2">
      <c r="A268" s="43"/>
      <c r="B268" s="43"/>
      <c r="C268" s="43"/>
      <c r="D268" s="43"/>
      <c r="E268" s="43"/>
    </row>
  </sheetData>
  <sheetProtection algorithmName="SHA-512" hashValue="BJVqc7g3FwHZVqrEVq/XZNd7YpJS+cauHXMMOhDBrioeTJjOKZ5G9zSnOtOZYfspl7oP2LVJjFJrcebeopZAzw==" saltValue="UoZh79UyE2VZDMWH24Miug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A267:B267"/>
    <mergeCell ref="B4:C4"/>
    <mergeCell ref="B5:C5"/>
    <mergeCell ref="B6:C6"/>
    <mergeCell ref="B7:C7"/>
    <mergeCell ref="A11:A12"/>
    <mergeCell ref="A266:B266"/>
    <mergeCell ref="D257:E257"/>
    <mergeCell ref="D258:E258"/>
    <mergeCell ref="A261:E262"/>
    <mergeCell ref="A264:B264"/>
    <mergeCell ref="A265:B265"/>
    <mergeCell ref="A257:B25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7"/>
  <sheetViews>
    <sheetView showZeros="0" workbookViewId="0">
      <selection activeCell="B4" sqref="B4:C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39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48" t="s">
        <v>2</v>
      </c>
      <c r="B4" s="158">
        <f>Gennaio!$B$4</f>
        <v>0</v>
      </c>
      <c r="C4" s="159"/>
    </row>
    <row r="5" spans="1:5" s="15" customFormat="1" ht="27.7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8.5" customHeight="1" thickBot="1" x14ac:dyDescent="0.25">
      <c r="A6" s="18" t="s">
        <v>5</v>
      </c>
      <c r="B6" s="176">
        <f>Gennaio!$B$6</f>
        <v>30</v>
      </c>
      <c r="C6" s="177"/>
    </row>
    <row r="7" spans="1:5" ht="34.5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25.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0.2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0.2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0.2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0.2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0.2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0.2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0.2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0.2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0.2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0.2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0.2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0.2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6.2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lGehS84UVhtAgFcg7eX5x8Y7dhgIA/8NWy6z3ZGDmksnfCEL/wPcrKydKC23kmgg3zscZyur84c+aDEm8gUwhg==" saltValue="P5/cFq6r2+dZpAQmnf6yUA==" spinCount="100000" sheet="1" formatCells="0" formatColumns="0" formatRows="0" insertRows="0" deleteRows="0"/>
  <protectedRanges>
    <protectedRange sqref="A199:C254" name="Intervallo2"/>
    <protectedRange sqref="A13:C198" name="Intervallo1_1"/>
  </protectedRanges>
  <mergeCells count="13">
    <mergeCell ref="A267:B267"/>
    <mergeCell ref="B4:C4"/>
    <mergeCell ref="B5:C5"/>
    <mergeCell ref="B6:C6"/>
    <mergeCell ref="B7:C7"/>
    <mergeCell ref="A11:A12"/>
    <mergeCell ref="A266:B266"/>
    <mergeCell ref="D257:E257"/>
    <mergeCell ref="D258:E258"/>
    <mergeCell ref="A261:E262"/>
    <mergeCell ref="A264:B264"/>
    <mergeCell ref="A265:B265"/>
    <mergeCell ref="A257:B25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4"/>
  <sheetViews>
    <sheetView showZeros="0" topLeftCell="A3" zoomScaleNormal="100" zoomScaleSheetLayoutView="100" workbookViewId="0">
      <selection activeCell="A24" sqref="A24:P24"/>
    </sheetView>
  </sheetViews>
  <sheetFormatPr defaultRowHeight="12.75" x14ac:dyDescent="0.2"/>
  <cols>
    <col min="1" max="1" width="19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515625" style="2" customWidth="1"/>
    <col min="6" max="6" width="11.42578125" style="2" customWidth="1"/>
    <col min="7" max="7" width="11.5703125" style="2" customWidth="1"/>
    <col min="8" max="8" width="12.28515625" style="2" customWidth="1"/>
    <col min="9" max="9" width="11.140625" style="2" customWidth="1"/>
    <col min="10" max="10" width="11.28515625" style="2" customWidth="1"/>
    <col min="11" max="11" width="10.42578125" style="2" customWidth="1"/>
    <col min="12" max="12" width="11" style="2" customWidth="1"/>
    <col min="13" max="13" width="10.570312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/>
  </cols>
  <sheetData>
    <row r="1" spans="1:17" ht="13.5" thickBot="1" x14ac:dyDescent="0.25">
      <c r="A1" s="11" t="s">
        <v>40</v>
      </c>
      <c r="B1" s="32">
        <f>Gennaio!C1</f>
        <v>2024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7" ht="13.5" thickTop="1" x14ac:dyDescent="0.2"/>
    <row r="3" spans="1:17" ht="13.5" thickBot="1" x14ac:dyDescent="0.25"/>
    <row r="4" spans="1:17" s="15" customFormat="1" ht="31.5" customHeight="1" x14ac:dyDescent="0.2">
      <c r="A4" s="48" t="s">
        <v>2</v>
      </c>
      <c r="B4" s="158">
        <f>Gennaio!$B$4</f>
        <v>0</v>
      </c>
      <c r="C4" s="158"/>
      <c r="D4" s="159"/>
    </row>
    <row r="5" spans="1:17" s="15" customFormat="1" ht="39.7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6"/>
      <c r="D5" s="157"/>
    </row>
    <row r="6" spans="1:17" s="15" customFormat="1" ht="56.25" customHeight="1" thickBot="1" x14ac:dyDescent="0.25">
      <c r="A6" s="18" t="s">
        <v>5</v>
      </c>
      <c r="B6" s="176">
        <f>Gennaio!$B$6</f>
        <v>30</v>
      </c>
      <c r="C6" s="176"/>
      <c r="D6" s="177"/>
    </row>
    <row r="7" spans="1:17" x14ac:dyDescent="0.2">
      <c r="B7" s="1"/>
    </row>
    <row r="8" spans="1:17" x14ac:dyDescent="0.2">
      <c r="B8" s="1"/>
    </row>
    <row r="9" spans="1:17" ht="46.5" x14ac:dyDescent="0.2">
      <c r="A9" s="43"/>
      <c r="B9" s="43"/>
      <c r="C9" s="43"/>
      <c r="D9" s="50" t="s">
        <v>41</v>
      </c>
      <c r="E9" s="50" t="s">
        <v>42</v>
      </c>
      <c r="F9" s="50" t="s">
        <v>43</v>
      </c>
      <c r="G9" s="50" t="s">
        <v>44</v>
      </c>
      <c r="H9" s="50" t="s">
        <v>45</v>
      </c>
      <c r="I9" s="50" t="s">
        <v>46</v>
      </c>
      <c r="J9" s="50" t="s">
        <v>47</v>
      </c>
      <c r="K9" s="50" t="s">
        <v>48</v>
      </c>
      <c r="L9" s="50" t="s">
        <v>49</v>
      </c>
      <c r="M9" s="50" t="s">
        <v>50</v>
      </c>
      <c r="N9" s="50" t="s">
        <v>51</v>
      </c>
      <c r="O9" s="50" t="s">
        <v>52</v>
      </c>
      <c r="P9" s="51" t="s">
        <v>53</v>
      </c>
    </row>
    <row r="10" spans="1:17" x14ac:dyDescent="0.2">
      <c r="A10" s="179" t="s">
        <v>54</v>
      </c>
      <c r="B10" s="179"/>
      <c r="C10" s="179"/>
      <c r="D10" s="52">
        <f>Gennaio!C264</f>
        <v>0</v>
      </c>
      <c r="E10" s="52">
        <f>Febbraio!C264</f>
        <v>0</v>
      </c>
      <c r="F10" s="52">
        <f>Marzo!C264</f>
        <v>0</v>
      </c>
      <c r="G10" s="52">
        <f>Aprile!C264</f>
        <v>0</v>
      </c>
      <c r="H10" s="37">
        <f>Maggio!C264</f>
        <v>0</v>
      </c>
      <c r="I10" s="52">
        <f>Giugno!C264</f>
        <v>0</v>
      </c>
      <c r="J10" s="52">
        <f>Luglio!C264</f>
        <v>0</v>
      </c>
      <c r="K10" s="52">
        <f>Agosto!C264</f>
        <v>0</v>
      </c>
      <c r="L10" s="52">
        <f>Settembre!C264</f>
        <v>0</v>
      </c>
      <c r="M10" s="52">
        <f>Ottobre!C264</f>
        <v>0</v>
      </c>
      <c r="N10" s="52">
        <f>Novembre!C264</f>
        <v>0</v>
      </c>
      <c r="O10" s="52">
        <f>'Dicembre '!C264</f>
        <v>0</v>
      </c>
      <c r="P10" s="53">
        <f>SUM(D10:O10)</f>
        <v>0</v>
      </c>
    </row>
    <row r="11" spans="1:17" x14ac:dyDescent="0.2">
      <c r="A11" s="179" t="s">
        <v>55</v>
      </c>
      <c r="B11" s="179"/>
      <c r="C11" s="179"/>
      <c r="D11" s="52">
        <f>Gennaio!C265</f>
        <v>0</v>
      </c>
      <c r="E11" s="52">
        <f>Febbraio!C265</f>
        <v>0</v>
      </c>
      <c r="F11" s="52">
        <f>Marzo!C265</f>
        <v>0</v>
      </c>
      <c r="G11" s="52">
        <f>Aprile!C265</f>
        <v>0</v>
      </c>
      <c r="H11" s="37">
        <f>Maggio!C265</f>
        <v>0</v>
      </c>
      <c r="I11" s="52">
        <f>Giugno!C265</f>
        <v>0</v>
      </c>
      <c r="J11" s="52">
        <f>Luglio!C265</f>
        <v>0</v>
      </c>
      <c r="K11" s="52">
        <f>Agosto!C265</f>
        <v>0</v>
      </c>
      <c r="L11" s="52">
        <f>Settembre!C265</f>
        <v>0</v>
      </c>
      <c r="M11" s="52">
        <f>Ottobre!C265</f>
        <v>0</v>
      </c>
      <c r="N11" s="52">
        <f>Novembre!C265</f>
        <v>0</v>
      </c>
      <c r="O11" s="52">
        <f>'Dicembre '!C265</f>
        <v>0</v>
      </c>
      <c r="P11" s="53">
        <f>SUM(D11:O11)</f>
        <v>0</v>
      </c>
    </row>
    <row r="12" spans="1:17" x14ac:dyDescent="0.2">
      <c r="A12" s="179" t="s">
        <v>56</v>
      </c>
      <c r="B12" s="179"/>
      <c r="C12" s="179"/>
      <c r="D12" s="54">
        <f>Gennaio!D265</f>
        <v>0</v>
      </c>
      <c r="E12" s="54">
        <f>Febbraio!D265</f>
        <v>0</v>
      </c>
      <c r="F12" s="54">
        <f>Marzo!D265</f>
        <v>0</v>
      </c>
      <c r="G12" s="54">
        <f>Aprile!D265</f>
        <v>0</v>
      </c>
      <c r="H12" s="39">
        <f>Maggio!D265</f>
        <v>0</v>
      </c>
      <c r="I12" s="54">
        <f>Giugno!D265</f>
        <v>0</v>
      </c>
      <c r="J12" s="54">
        <f>Luglio!D265</f>
        <v>0</v>
      </c>
      <c r="K12" s="54">
        <f>Agosto!D265</f>
        <v>0</v>
      </c>
      <c r="L12" s="54">
        <f>Settembre!D265</f>
        <v>0</v>
      </c>
      <c r="M12" s="54">
        <f>Ottobre!D265</f>
        <v>0</v>
      </c>
      <c r="N12" s="54">
        <f>Novembre!D265</f>
        <v>0</v>
      </c>
      <c r="O12" s="54">
        <f>'Dicembre '!D265</f>
        <v>0</v>
      </c>
      <c r="P12" s="55" t="str">
        <f>IF(P11&gt;0,P11/P10,"")</f>
        <v/>
      </c>
    </row>
    <row r="13" spans="1:17" x14ac:dyDescent="0.2">
      <c r="A13" s="160" t="s">
        <v>23</v>
      </c>
      <c r="B13" s="160"/>
      <c r="C13" s="160"/>
      <c r="D13" s="56">
        <f>Gennaio!C266</f>
        <v>0</v>
      </c>
      <c r="E13" s="56">
        <f>Febbraio!C266</f>
        <v>0</v>
      </c>
      <c r="F13" s="56">
        <f>Marzo!C266</f>
        <v>0</v>
      </c>
      <c r="G13" s="56">
        <f>Aprile!C266</f>
        <v>0</v>
      </c>
      <c r="H13" s="56">
        <f>Maggio!C266</f>
        <v>0</v>
      </c>
      <c r="I13" s="56">
        <f>Giugno!C266</f>
        <v>0</v>
      </c>
      <c r="J13" s="56">
        <f>Luglio!C266</f>
        <v>0</v>
      </c>
      <c r="K13" s="56">
        <f>Agosto!C266</f>
        <v>0</v>
      </c>
      <c r="L13" s="56">
        <f>Settembre!C266</f>
        <v>0</v>
      </c>
      <c r="M13" s="56">
        <f>Ottobre!C266</f>
        <v>0</v>
      </c>
      <c r="N13" s="56">
        <f>Novembre!C266</f>
        <v>0</v>
      </c>
      <c r="O13" s="56">
        <f>'Dicembre '!C266</f>
        <v>0</v>
      </c>
      <c r="P13" s="53">
        <f>SUM(D13:O13)</f>
        <v>0</v>
      </c>
      <c r="Q13" s="22"/>
    </row>
    <row r="14" spans="1:17" x14ac:dyDescent="0.2">
      <c r="A14" s="160" t="s">
        <v>57</v>
      </c>
      <c r="B14" s="160"/>
      <c r="C14" s="160"/>
      <c r="D14" s="57">
        <f>Gennaio!D266</f>
        <v>0</v>
      </c>
      <c r="E14" s="57">
        <f>Febbraio!D266</f>
        <v>0</v>
      </c>
      <c r="F14" s="57">
        <f>Marzo!D266</f>
        <v>0</v>
      </c>
      <c r="G14" s="57">
        <f>Aprile!D266</f>
        <v>0</v>
      </c>
      <c r="H14" s="57">
        <f>Maggio!D266</f>
        <v>0</v>
      </c>
      <c r="I14" s="57">
        <f>Giugno!D266</f>
        <v>0</v>
      </c>
      <c r="J14" s="57">
        <f>Luglio!D266</f>
        <v>0</v>
      </c>
      <c r="K14" s="57">
        <f>Agosto!D266</f>
        <v>0</v>
      </c>
      <c r="L14" s="57">
        <f>Settembre!D266</f>
        <v>0</v>
      </c>
      <c r="M14" s="57">
        <f>Ottobre!D266</f>
        <v>0</v>
      </c>
      <c r="N14" s="57">
        <f>Novembre!D266</f>
        <v>0</v>
      </c>
      <c r="O14" s="57">
        <f>'Dicembre '!D266</f>
        <v>0</v>
      </c>
      <c r="P14" s="55" t="str">
        <f>IF(P13&gt;0,P13/P10,"")</f>
        <v/>
      </c>
    </row>
    <row r="15" spans="1:17" x14ac:dyDescent="0.2">
      <c r="A15" s="178" t="s">
        <v>24</v>
      </c>
      <c r="B15" s="178"/>
      <c r="C15" s="178"/>
      <c r="D15" s="87">
        <f>Gennaio!C267</f>
        <v>0</v>
      </c>
      <c r="E15" s="80">
        <f>Febbraio!C267</f>
        <v>0</v>
      </c>
      <c r="F15" s="80">
        <f>Marzo!C267</f>
        <v>0</v>
      </c>
      <c r="G15" s="80">
        <f>Aprile!C267</f>
        <v>0</v>
      </c>
      <c r="H15" s="80">
        <f>Maggio!C267</f>
        <v>0</v>
      </c>
      <c r="I15" s="80">
        <f>Giugno!C267</f>
        <v>0</v>
      </c>
      <c r="J15" s="80">
        <f>Luglio!C267</f>
        <v>0</v>
      </c>
      <c r="K15" s="80">
        <f>Agosto!C267</f>
        <v>0</v>
      </c>
      <c r="L15" s="80">
        <f>Settembre!C267</f>
        <v>0</v>
      </c>
      <c r="M15" s="80">
        <f>Ottobre!C267</f>
        <v>0</v>
      </c>
      <c r="N15" s="80">
        <f>Novembre!C267</f>
        <v>0</v>
      </c>
      <c r="O15" s="80">
        <f>'Dicembre '!C267</f>
        <v>0</v>
      </c>
      <c r="P15" s="88">
        <f>SUM(D15:O15)</f>
        <v>0</v>
      </c>
    </row>
    <row r="16" spans="1:17" x14ac:dyDescent="0.2">
      <c r="A16" s="178" t="s">
        <v>58</v>
      </c>
      <c r="B16" s="178"/>
      <c r="C16" s="178"/>
      <c r="D16" s="81">
        <f>Gennaio!D267</f>
        <v>0</v>
      </c>
      <c r="E16" s="81">
        <f>Febbraio!D267</f>
        <v>0</v>
      </c>
      <c r="F16" s="81">
        <f>Marzo!D267</f>
        <v>0</v>
      </c>
      <c r="G16" s="81">
        <f>Aprile!D267</f>
        <v>0</v>
      </c>
      <c r="H16" s="81">
        <f>Maggio!D267</f>
        <v>0</v>
      </c>
      <c r="I16" s="81">
        <f>Giugno!D267</f>
        <v>0</v>
      </c>
      <c r="J16" s="81">
        <f>Luglio!D267</f>
        <v>0</v>
      </c>
      <c r="K16" s="81">
        <f>Agosto!D267</f>
        <v>0</v>
      </c>
      <c r="L16" s="81">
        <f>Settembre!D267</f>
        <v>0</v>
      </c>
      <c r="M16" s="81">
        <f>Ottobre!D267</f>
        <v>0</v>
      </c>
      <c r="N16" s="81">
        <f>Novembre!D267</f>
        <v>0</v>
      </c>
      <c r="O16" s="81">
        <f>'Dicembre '!D267</f>
        <v>0</v>
      </c>
      <c r="P16" s="82">
        <f>IF(P15&gt;0,P15/SUM(D10:O10),0)</f>
        <v>0</v>
      </c>
    </row>
    <row r="17" spans="1:16" ht="26.25" customHeight="1" x14ac:dyDescent="0.2">
      <c r="A17" s="180" t="s">
        <v>59</v>
      </c>
      <c r="B17" s="181"/>
      <c r="C17" s="181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6" ht="26.25" customHeight="1" x14ac:dyDescent="0.2">
      <c r="A18" s="182"/>
      <c r="B18" s="183"/>
      <c r="C18" s="183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9"/>
    </row>
    <row r="21" spans="1:16" x14ac:dyDescent="0.2">
      <c r="A21" s="148" t="s">
        <v>17</v>
      </c>
      <c r="B21" s="148"/>
      <c r="G21" s="148" t="s">
        <v>18</v>
      </c>
      <c r="H21" s="148"/>
      <c r="I21" s="148"/>
    </row>
    <row r="22" spans="1:16" x14ac:dyDescent="0.2">
      <c r="A22" s="69"/>
      <c r="B22" s="69"/>
      <c r="C22" s="70"/>
      <c r="D22" s="70"/>
      <c r="E22" s="70"/>
      <c r="F22" s="70"/>
      <c r="G22" s="149"/>
      <c r="H22" s="149"/>
      <c r="I22" s="149"/>
    </row>
    <row r="23" spans="1:16" x14ac:dyDescent="0.2">
      <c r="A23" s="70"/>
      <c r="B23" s="70"/>
      <c r="C23" s="70"/>
      <c r="D23" s="70"/>
      <c r="E23" s="70"/>
      <c r="F23" s="70"/>
      <c r="G23" s="70"/>
      <c r="H23" s="70"/>
      <c r="I23" s="70"/>
    </row>
    <row r="24" spans="1:16" ht="93.75" customHeight="1" x14ac:dyDescent="0.2">
      <c r="A24" s="152" t="s">
        <v>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</sheetData>
  <sheetProtection algorithmName="SHA-512" hashValue="q+pjCWTwpvzBfTQE8qzFBgyD2gab2clYUiWqITfPNkD5Icq1hK2DQjmzWRf1Aga7h1RN6VTF/mxbuYyP+VSdVQ==" saltValue="8eJZa6QLqcn0d5fC/R4Buw==" spinCount="100000" sheet="1" formatCells="0" formatColumns="0" formatRows="0"/>
  <mergeCells count="16">
    <mergeCell ref="A16:C16"/>
    <mergeCell ref="A15:C15"/>
    <mergeCell ref="G22:I22"/>
    <mergeCell ref="A24:P24"/>
    <mergeCell ref="B4:D4"/>
    <mergeCell ref="B5:D5"/>
    <mergeCell ref="B6:D6"/>
    <mergeCell ref="A21:B21"/>
    <mergeCell ref="G21:I21"/>
    <mergeCell ref="A10:C10"/>
    <mergeCell ref="A11:C11"/>
    <mergeCell ref="A13:C13"/>
    <mergeCell ref="A14:C14"/>
    <mergeCell ref="A12:C12"/>
    <mergeCell ref="A17:C18"/>
    <mergeCell ref="D17:P18"/>
  </mergeCells>
  <phoneticPr fontId="2" type="noConversion"/>
  <pageMargins left="0.55118110236220474" right="0.15748031496062992" top="0.78740157480314965" bottom="0.39370078740157483" header="0.51181102362204722" footer="0.51181102362204722"/>
  <pageSetup paperSize="9" scale="71" orientation="landscape" r:id="rId1"/>
  <headerFooter alignWithMargins="0"/>
  <ignoredErrors>
    <ignoredError sqref="P12 P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abSelected="1" topLeftCell="A12" zoomScaleNormal="100" zoomScaleSheetLayoutView="100" workbookViewId="0">
      <selection activeCell="A42" sqref="A42:G48"/>
    </sheetView>
  </sheetViews>
  <sheetFormatPr defaultColWidth="11.42578125" defaultRowHeight="15" x14ac:dyDescent="0.25"/>
  <cols>
    <col min="1" max="1" width="72.28515625" style="16" customWidth="1"/>
    <col min="2" max="2" width="29.42578125" style="16" customWidth="1"/>
    <col min="3" max="3" width="27.42578125" style="16" customWidth="1"/>
    <col min="4" max="4" width="25.42578125" style="16" customWidth="1"/>
    <col min="5" max="5" width="2" style="16" customWidth="1"/>
    <col min="6" max="6" width="25.7109375" style="16" customWidth="1"/>
    <col min="7" max="7" width="25.140625" style="16" customWidth="1"/>
    <col min="8" max="16384" width="11.42578125" style="16"/>
  </cols>
  <sheetData>
    <row r="1" spans="1:7" ht="26.25" customHeight="1" x14ac:dyDescent="0.25">
      <c r="A1" s="219" t="s">
        <v>60</v>
      </c>
      <c r="B1" s="220"/>
      <c r="C1" s="220"/>
      <c r="D1" s="220"/>
      <c r="E1" s="220"/>
      <c r="F1" s="220"/>
      <c r="G1" s="220"/>
    </row>
    <row r="2" spans="1:7" ht="16.5" customHeight="1" x14ac:dyDescent="0.25">
      <c r="A2" s="219" t="s">
        <v>61</v>
      </c>
      <c r="B2" s="220"/>
      <c r="C2" s="220"/>
      <c r="D2" s="221"/>
      <c r="E2" s="91"/>
      <c r="F2" s="222"/>
      <c r="G2" s="223"/>
    </row>
    <row r="3" spans="1:7" x14ac:dyDescent="0.25">
      <c r="A3" s="92" t="s">
        <v>62</v>
      </c>
      <c r="B3" s="92"/>
      <c r="C3" s="92"/>
      <c r="D3" s="92"/>
      <c r="E3" s="92"/>
      <c r="F3" s="92"/>
      <c r="G3" s="92"/>
    </row>
    <row r="4" spans="1:7" x14ac:dyDescent="0.25">
      <c r="A4" s="93"/>
      <c r="B4" s="92"/>
      <c r="C4" s="92"/>
      <c r="D4" s="92"/>
      <c r="E4" s="92"/>
      <c r="F4" s="92"/>
      <c r="G4" s="92"/>
    </row>
    <row r="5" spans="1:7" x14ac:dyDescent="0.25">
      <c r="A5" s="92" t="s">
        <v>7</v>
      </c>
      <c r="B5" s="93"/>
      <c r="C5" s="92"/>
      <c r="D5" s="92"/>
      <c r="E5" s="92"/>
      <c r="F5" s="92"/>
      <c r="G5" s="92"/>
    </row>
    <row r="6" spans="1:7" x14ac:dyDescent="0.25">
      <c r="A6" s="94" t="s">
        <v>63</v>
      </c>
      <c r="B6" s="95"/>
      <c r="C6" s="96"/>
      <c r="D6" s="92"/>
      <c r="E6" s="92"/>
      <c r="F6" s="224"/>
      <c r="G6" s="224"/>
    </row>
    <row r="7" spans="1:7" x14ac:dyDescent="0.25">
      <c r="A7" s="97" t="s">
        <v>64</v>
      </c>
      <c r="B7" s="98"/>
      <c r="C7" s="99"/>
      <c r="D7" s="92"/>
      <c r="E7" s="92"/>
      <c r="F7" s="224"/>
      <c r="G7" s="224"/>
    </row>
    <row r="8" spans="1:7" s="30" customFormat="1" ht="33" customHeight="1" x14ac:dyDescent="0.2">
      <c r="A8" s="100" t="s">
        <v>65</v>
      </c>
      <c r="B8" s="217">
        <f>Gennaio!B4</f>
        <v>0</v>
      </c>
      <c r="C8" s="218"/>
      <c r="D8" s="226" t="s">
        <v>66</v>
      </c>
      <c r="E8" s="226"/>
      <c r="F8" s="225">
        <f>Gennaio!B7</f>
        <v>28</v>
      </c>
      <c r="G8" s="101"/>
    </row>
    <row r="9" spans="1:7" s="30" customFormat="1" ht="27" customHeight="1" x14ac:dyDescent="0.2">
      <c r="A9" s="102" t="s">
        <v>67</v>
      </c>
      <c r="B9" s="103"/>
      <c r="C9" s="103"/>
      <c r="D9" s="226"/>
      <c r="E9" s="226"/>
      <c r="F9" s="225"/>
      <c r="G9" s="101"/>
    </row>
    <row r="10" spans="1:7" x14ac:dyDescent="0.25">
      <c r="A10" s="92"/>
      <c r="B10" s="92"/>
      <c r="C10" s="104"/>
      <c r="D10" s="104"/>
      <c r="E10" s="104"/>
      <c r="F10" s="92"/>
      <c r="G10" s="105"/>
    </row>
    <row r="11" spans="1:7" x14ac:dyDescent="0.25">
      <c r="A11" s="106" t="s">
        <v>9</v>
      </c>
      <c r="B11" s="107" t="s">
        <v>10</v>
      </c>
      <c r="C11" s="107" t="s">
        <v>11</v>
      </c>
      <c r="D11" s="106" t="s">
        <v>12</v>
      </c>
      <c r="E11" s="198"/>
      <c r="F11" s="108" t="s">
        <v>68</v>
      </c>
      <c r="G11" s="107" t="s">
        <v>69</v>
      </c>
    </row>
    <row r="12" spans="1:7" ht="12.75" customHeight="1" x14ac:dyDescent="0.25">
      <c r="A12" s="211" t="s">
        <v>70</v>
      </c>
      <c r="B12" s="214" t="s">
        <v>71</v>
      </c>
      <c r="C12" s="214" t="s">
        <v>72</v>
      </c>
      <c r="D12" s="214" t="s">
        <v>73</v>
      </c>
      <c r="E12" s="199"/>
      <c r="F12" s="214" t="s">
        <v>74</v>
      </c>
      <c r="G12" s="214" t="s">
        <v>75</v>
      </c>
    </row>
    <row r="13" spans="1:7" x14ac:dyDescent="0.25">
      <c r="A13" s="212"/>
      <c r="B13" s="215"/>
      <c r="C13" s="215"/>
      <c r="D13" s="215"/>
      <c r="E13" s="199"/>
      <c r="F13" s="215"/>
      <c r="G13" s="215"/>
    </row>
    <row r="14" spans="1:7" x14ac:dyDescent="0.25">
      <c r="A14" s="213"/>
      <c r="B14" s="216"/>
      <c r="C14" s="216"/>
      <c r="D14" s="216"/>
      <c r="E14" s="199"/>
      <c r="F14" s="216"/>
      <c r="G14" s="216"/>
    </row>
    <row r="15" spans="1:7" ht="220.5" customHeight="1" x14ac:dyDescent="0.25">
      <c r="A15" s="109" t="s">
        <v>76</v>
      </c>
      <c r="B15" s="83" t="s">
        <v>77</v>
      </c>
      <c r="C15" s="58">
        <f>IF(AND(F8&gt;0,F8&gt;20),0.5,0.6)</f>
        <v>0.5</v>
      </c>
      <c r="D15" s="229" t="str">
        <f>Riepilogo!P12</f>
        <v/>
      </c>
      <c r="E15" s="199"/>
      <c r="F15" s="110">
        <f>IF(C15=0.5,IF(D15=0,"",IF(AND(D15&gt;0,D15&lt;0.05),B30,IF(AND(D15&gt;=0.05,D15&lt;0.25),C30,IF(AND(D15&gt;=0.25,D15&lt;0.5),D30,G30)))),"")</f>
        <v>1</v>
      </c>
      <c r="G15" s="231">
        <f>F15*F2</f>
        <v>0</v>
      </c>
    </row>
    <row r="16" spans="1:7" ht="18" customHeight="1" x14ac:dyDescent="0.25">
      <c r="A16" s="111" t="str">
        <f>Gennaio!B5</f>
        <v>Emissione degli ordinativi di pagamento relativi al pagamento di fatture elettroniche</v>
      </c>
      <c r="B16" s="59">
        <f>Riepilogo!P11</f>
        <v>0</v>
      </c>
      <c r="C16" s="60"/>
      <c r="D16" s="230"/>
      <c r="E16" s="199"/>
      <c r="F16" s="112" t="str">
        <f>IF(C15=0.6,IF(D15=0,"",IF(AND(D15&gt;0,D15&lt;0.05),#REF!,IF(AND(D15&gt;=0.05,D15&lt;0.3),#REF!,IF(AND(D15&gt;=0.3,D15&lt;0.6),#REF!,G30)))),"")</f>
        <v/>
      </c>
      <c r="G16" s="232"/>
    </row>
    <row r="17" spans="1:7" ht="42" customHeight="1" x14ac:dyDescent="0.25">
      <c r="A17" s="114"/>
      <c r="B17" s="61" t="s">
        <v>78</v>
      </c>
      <c r="C17" s="58"/>
      <c r="D17" s="58" t="s">
        <v>79</v>
      </c>
      <c r="E17" s="199"/>
      <c r="F17" s="233" t="s">
        <v>80</v>
      </c>
      <c r="G17" s="236"/>
    </row>
    <row r="18" spans="1:7" ht="16.5" customHeight="1" x14ac:dyDescent="0.25">
      <c r="A18" s="114"/>
      <c r="B18" s="62">
        <f>Riepilogo!P13</f>
        <v>0</v>
      </c>
      <c r="C18" s="60"/>
      <c r="D18" s="60" t="str">
        <f>Riepilogo!P14</f>
        <v/>
      </c>
      <c r="E18" s="199"/>
      <c r="F18" s="234"/>
      <c r="G18" s="237"/>
    </row>
    <row r="19" spans="1:7" ht="53.25" customHeight="1" x14ac:dyDescent="0.25">
      <c r="A19" s="114"/>
      <c r="B19" s="63"/>
      <c r="C19" s="58"/>
      <c r="D19" s="58"/>
      <c r="E19" s="199"/>
      <c r="F19" s="234"/>
      <c r="G19" s="196"/>
    </row>
    <row r="20" spans="1:7" ht="15.75" customHeight="1" x14ac:dyDescent="0.25">
      <c r="A20" s="114"/>
      <c r="B20" s="62"/>
      <c r="C20" s="60"/>
      <c r="D20" s="60"/>
      <c r="E20" s="199"/>
      <c r="F20" s="235"/>
      <c r="G20" s="197"/>
    </row>
    <row r="21" spans="1:7" ht="57.75" customHeight="1" x14ac:dyDescent="0.25">
      <c r="A21" s="114"/>
      <c r="B21" s="76" t="s">
        <v>81</v>
      </c>
      <c r="C21" s="77"/>
      <c r="D21" s="77" t="s">
        <v>79</v>
      </c>
      <c r="E21" s="199"/>
      <c r="F21" s="115" t="s">
        <v>82</v>
      </c>
      <c r="G21" s="116" t="s">
        <v>83</v>
      </c>
    </row>
    <row r="22" spans="1:7" ht="15.75" customHeight="1" x14ac:dyDescent="0.25">
      <c r="A22" s="114"/>
      <c r="B22" s="78">
        <f>Riepilogo!P15</f>
        <v>0</v>
      </c>
      <c r="C22" s="79"/>
      <c r="D22" s="79">
        <f>Riepilogo!P16</f>
        <v>0</v>
      </c>
      <c r="E22" s="199"/>
      <c r="F22" s="115" t="str">
        <f>IF(D22&gt;0,IF(D22&lt;0.1,"",IF(D22&lt;0.2,B35,IF(D22 &lt; 0.3,C35,IF(D22 &lt; 0.4,D35,IF(D22 &lt; 0.5,F35,G35))))),"")</f>
        <v/>
      </c>
      <c r="G22" s="117" t="e">
        <f>G15*F22</f>
        <v>#VALUE!</v>
      </c>
    </row>
    <row r="23" spans="1:7" ht="43.5" customHeight="1" x14ac:dyDescent="0.25">
      <c r="A23" s="114"/>
      <c r="B23" s="64" t="s">
        <v>84</v>
      </c>
      <c r="C23" s="65"/>
      <c r="D23" s="66"/>
      <c r="E23" s="199"/>
      <c r="F23" s="66"/>
      <c r="G23" s="118"/>
    </row>
    <row r="24" spans="1:7" ht="15" customHeight="1" x14ac:dyDescent="0.25">
      <c r="A24" s="114"/>
      <c r="B24" s="62">
        <f>Riepilogo!P10</f>
        <v>0</v>
      </c>
      <c r="C24" s="65"/>
      <c r="D24" s="67"/>
      <c r="E24" s="199"/>
      <c r="F24" s="119"/>
      <c r="G24" s="113"/>
    </row>
    <row r="25" spans="1:7" ht="6" customHeight="1" x14ac:dyDescent="0.25">
      <c r="A25" s="92"/>
      <c r="B25" s="92"/>
      <c r="C25" s="92"/>
      <c r="D25" s="92"/>
      <c r="E25" s="92"/>
      <c r="F25" s="92"/>
      <c r="G25" s="92"/>
    </row>
    <row r="26" spans="1:7" x14ac:dyDescent="0.25">
      <c r="A26" s="120" t="s">
        <v>85</v>
      </c>
      <c r="B26" s="92"/>
      <c r="C26" s="92"/>
      <c r="D26" s="92"/>
      <c r="E26" s="92"/>
      <c r="F26" s="92"/>
      <c r="G26" s="92"/>
    </row>
    <row r="27" spans="1:7" ht="15" customHeight="1" x14ac:dyDescent="0.25">
      <c r="A27" s="227" t="s">
        <v>86</v>
      </c>
      <c r="B27" s="214" t="s">
        <v>87</v>
      </c>
      <c r="C27" s="214" t="s">
        <v>88</v>
      </c>
      <c r="D27" s="214" t="s">
        <v>89</v>
      </c>
      <c r="E27" s="198"/>
      <c r="F27" s="92"/>
      <c r="G27" s="214" t="s">
        <v>90</v>
      </c>
    </row>
    <row r="28" spans="1:7" ht="12.75" customHeight="1" x14ac:dyDescent="0.25">
      <c r="A28" s="228"/>
      <c r="B28" s="216"/>
      <c r="C28" s="216"/>
      <c r="D28" s="216"/>
      <c r="E28" s="199"/>
      <c r="F28" s="92"/>
      <c r="G28" s="216"/>
    </row>
    <row r="29" spans="1:7" ht="22.5" customHeight="1" x14ac:dyDescent="0.25">
      <c r="A29" s="121" t="s">
        <v>91</v>
      </c>
      <c r="B29" s="122" t="s">
        <v>92</v>
      </c>
      <c r="C29" s="123" t="s">
        <v>93</v>
      </c>
      <c r="D29" s="123" t="s">
        <v>94</v>
      </c>
      <c r="E29" s="199"/>
      <c r="F29" s="92"/>
      <c r="G29" s="122" t="s">
        <v>95</v>
      </c>
    </row>
    <row r="30" spans="1:7" ht="30" customHeight="1" x14ac:dyDescent="0.25">
      <c r="A30" s="121" t="s">
        <v>96</v>
      </c>
      <c r="B30" s="124">
        <v>0</v>
      </c>
      <c r="C30" s="125">
        <v>0.5</v>
      </c>
      <c r="D30" s="125">
        <v>0.9</v>
      </c>
      <c r="E30" s="199"/>
      <c r="F30" s="92"/>
      <c r="G30" s="126">
        <v>1</v>
      </c>
    </row>
    <row r="31" spans="1:7" ht="17.25" customHeight="1" x14ac:dyDescent="0.25">
      <c r="A31" s="127"/>
      <c r="B31" s="128"/>
      <c r="C31" s="129"/>
      <c r="D31" s="129"/>
      <c r="E31" s="130"/>
      <c r="F31" s="92"/>
      <c r="G31" s="129"/>
    </row>
    <row r="32" spans="1:7" x14ac:dyDescent="0.25">
      <c r="A32" s="38"/>
      <c r="B32" s="38"/>
      <c r="C32" s="43"/>
      <c r="D32" s="209"/>
      <c r="E32" s="209"/>
      <c r="F32" s="92"/>
      <c r="G32" s="92"/>
    </row>
    <row r="33" spans="1:7" ht="22.5" customHeight="1" x14ac:dyDescent="0.25">
      <c r="A33" s="207" t="s">
        <v>97</v>
      </c>
      <c r="B33" s="207"/>
      <c r="C33" s="207"/>
      <c r="D33" s="208"/>
      <c r="E33" s="208"/>
      <c r="F33" s="208"/>
      <c r="G33" s="208"/>
    </row>
    <row r="34" spans="1:7" ht="39.75" customHeight="1" x14ac:dyDescent="0.25">
      <c r="A34" s="131" t="s">
        <v>98</v>
      </c>
      <c r="B34" s="132" t="s">
        <v>99</v>
      </c>
      <c r="C34" s="132" t="s">
        <v>100</v>
      </c>
      <c r="D34" s="210" t="s">
        <v>101</v>
      </c>
      <c r="E34" s="210"/>
      <c r="F34" s="132" t="s">
        <v>102</v>
      </c>
      <c r="G34" s="132" t="s">
        <v>103</v>
      </c>
    </row>
    <row r="35" spans="1:7" ht="20.25" customHeight="1" x14ac:dyDescent="0.25">
      <c r="A35" s="133" t="s">
        <v>104</v>
      </c>
      <c r="B35" s="134">
        <v>0.9</v>
      </c>
      <c r="C35" s="134">
        <v>0.8</v>
      </c>
      <c r="D35" s="206">
        <v>0.7</v>
      </c>
      <c r="E35" s="206"/>
      <c r="F35" s="134">
        <v>0.6</v>
      </c>
      <c r="G35" s="134">
        <v>0.5</v>
      </c>
    </row>
    <row r="37" spans="1:7" x14ac:dyDescent="0.25">
      <c r="A37" s="29" t="s">
        <v>105</v>
      </c>
      <c r="B37" s="29"/>
      <c r="C37" s="2"/>
      <c r="D37" s="148" t="s">
        <v>18</v>
      </c>
      <c r="E37" s="148"/>
    </row>
    <row r="38" spans="1:7" x14ac:dyDescent="0.25">
      <c r="A38" s="69"/>
      <c r="B38" s="72"/>
      <c r="C38" s="73"/>
      <c r="D38" s="149"/>
      <c r="E38" s="149"/>
      <c r="F38" s="74"/>
    </row>
    <row r="39" spans="1:7" x14ac:dyDescent="0.25">
      <c r="A39" s="90"/>
      <c r="B39" s="90"/>
      <c r="C39" s="90"/>
      <c r="D39" s="90"/>
      <c r="E39" s="90"/>
      <c r="F39" s="90"/>
    </row>
    <row r="41" spans="1:7" x14ac:dyDescent="0.25">
      <c r="A41" s="30"/>
      <c r="B41"/>
      <c r="C41"/>
      <c r="D41"/>
    </row>
    <row r="42" spans="1:7" ht="30" customHeight="1" x14ac:dyDescent="0.25">
      <c r="A42" s="193" t="s">
        <v>106</v>
      </c>
      <c r="B42" s="194"/>
      <c r="C42" s="194"/>
      <c r="D42" s="194"/>
      <c r="E42" s="194"/>
      <c r="F42" s="194"/>
      <c r="G42" s="195"/>
    </row>
    <row r="43" spans="1:7" x14ac:dyDescent="0.25">
      <c r="A43" s="193" t="s">
        <v>107</v>
      </c>
      <c r="B43" s="194"/>
      <c r="C43" s="194"/>
      <c r="D43" s="194"/>
      <c r="E43" s="194"/>
      <c r="F43" s="194"/>
      <c r="G43" s="195"/>
    </row>
    <row r="44" spans="1:7" x14ac:dyDescent="0.25">
      <c r="A44" s="84" t="s">
        <v>108</v>
      </c>
      <c r="B44" s="85"/>
      <c r="C44" s="85"/>
      <c r="D44" s="85"/>
      <c r="E44" s="85"/>
      <c r="F44" s="85"/>
      <c r="G44" s="86"/>
    </row>
    <row r="45" spans="1:7" ht="31.5" customHeight="1" x14ac:dyDescent="0.25">
      <c r="A45" s="200" t="s">
        <v>109</v>
      </c>
      <c r="B45" s="201"/>
      <c r="C45" s="201"/>
      <c r="D45" s="201"/>
      <c r="E45" s="201"/>
      <c r="F45" s="201"/>
      <c r="G45" s="202"/>
    </row>
    <row r="46" spans="1:7" ht="29.25" customHeight="1" x14ac:dyDescent="0.25">
      <c r="A46" s="190" t="s">
        <v>110</v>
      </c>
      <c r="B46" s="191"/>
      <c r="C46" s="191"/>
      <c r="D46" s="191"/>
      <c r="E46" s="191"/>
      <c r="F46" s="191"/>
      <c r="G46" s="192"/>
    </row>
    <row r="47" spans="1:7" ht="30.75" customHeight="1" x14ac:dyDescent="0.25">
      <c r="A47" s="203" t="s">
        <v>111</v>
      </c>
      <c r="B47" s="204"/>
      <c r="C47" s="204"/>
      <c r="D47" s="204"/>
      <c r="E47" s="204"/>
      <c r="F47" s="204"/>
      <c r="G47" s="205"/>
    </row>
    <row r="48" spans="1:7" ht="30.75" customHeight="1" x14ac:dyDescent="0.25">
      <c r="A48" s="190" t="s">
        <v>112</v>
      </c>
      <c r="B48" s="191"/>
      <c r="C48" s="191"/>
      <c r="D48" s="191"/>
      <c r="E48" s="191"/>
      <c r="F48" s="191"/>
      <c r="G48" s="192"/>
    </row>
  </sheetData>
  <sheetProtection algorithmName="SHA-512" hashValue="YqLjsQoijDEw3kgyZJgXRLG+pMGVrAGCrQotQGP6v27k8MsXr1AGkgLaF72Rx4kENQmYhiu68lMbh4XsJfR+KA==" saltValue="tmhlLRpMCpPO6ZC/GTF78A==" spinCount="100000" sheet="1" formatCells="0" formatColumns="0" formatRows="0"/>
  <protectedRanges>
    <protectedRange sqref="A6:C7" name="Intervallo1"/>
  </protectedRanges>
  <mergeCells count="38">
    <mergeCell ref="C12:C14"/>
    <mergeCell ref="G12:G14"/>
    <mergeCell ref="D15:D16"/>
    <mergeCell ref="G15:G16"/>
    <mergeCell ref="F17:F20"/>
    <mergeCell ref="D12:D14"/>
    <mergeCell ref="F12:F14"/>
    <mergeCell ref="G17:G18"/>
    <mergeCell ref="G27:G28"/>
    <mergeCell ref="A27:A28"/>
    <mergeCell ref="B27:B28"/>
    <mergeCell ref="C27:C28"/>
    <mergeCell ref="D27:D28"/>
    <mergeCell ref="E27:E30"/>
    <mergeCell ref="B8:C8"/>
    <mergeCell ref="A1:G1"/>
    <mergeCell ref="A2:D2"/>
    <mergeCell ref="F2:G2"/>
    <mergeCell ref="F6:G6"/>
    <mergeCell ref="F7:G7"/>
    <mergeCell ref="F8:F9"/>
    <mergeCell ref="D8:E9"/>
    <mergeCell ref="A48:G48"/>
    <mergeCell ref="A42:G42"/>
    <mergeCell ref="A43:G43"/>
    <mergeCell ref="G19:G20"/>
    <mergeCell ref="E11:E24"/>
    <mergeCell ref="A45:G45"/>
    <mergeCell ref="A46:G46"/>
    <mergeCell ref="A47:G47"/>
    <mergeCell ref="D35:E35"/>
    <mergeCell ref="D37:E37"/>
    <mergeCell ref="D38:E38"/>
    <mergeCell ref="A33:G33"/>
    <mergeCell ref="D32:E32"/>
    <mergeCell ref="D34:E34"/>
    <mergeCell ref="A12:A14"/>
    <mergeCell ref="B12:B14"/>
  </mergeCells>
  <pageMargins left="0.31496062992125984" right="0.31496062992125984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7"/>
  <sheetViews>
    <sheetView showZeros="0" workbookViewId="0">
      <selection activeCell="A257" sqref="A256:E25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27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3" customHeight="1" x14ac:dyDescent="0.2">
      <c r="A4" s="48" t="s">
        <v>2</v>
      </c>
      <c r="B4" s="158">
        <f>Gennaio!$B$4</f>
        <v>0</v>
      </c>
      <c r="C4" s="159"/>
    </row>
    <row r="5" spans="1:5" s="15" customFormat="1" ht="33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7.75" customHeight="1" thickBot="1" x14ac:dyDescent="0.25">
      <c r="A6" s="18" t="s">
        <v>5</v>
      </c>
      <c r="B6" s="167">
        <f>Gennaio!$B$6</f>
        <v>30</v>
      </c>
      <c r="C6" s="168"/>
    </row>
    <row r="7" spans="1:5" ht="27" customHeight="1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5.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2.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2.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2.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2.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2.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2.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2.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2.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2.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2.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2.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5"/>
      <c r="E259" s="72"/>
    </row>
    <row r="260" spans="1:5" x14ac:dyDescent="0.2">
      <c r="A260" s="1"/>
      <c r="E260" s="14"/>
    </row>
    <row r="261" spans="1:5" ht="21.75" customHeight="1" x14ac:dyDescent="0.2">
      <c r="A261" s="161" t="s">
        <v>19</v>
      </c>
      <c r="B261" s="162"/>
      <c r="C261" s="162"/>
      <c r="D261" s="162"/>
      <c r="E261" s="163"/>
    </row>
    <row r="262" spans="1:5" ht="21.7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KPVAZV5fPJXp2m+nzg6sEGnxBefEorvQ8FTSKUVdPmoxJhYBaBTlkNISSPG41zEcPuED4HlgG0AnkKjm4Mc0PQ==" saltValue="OUU9gqclkL/b8QSpSH+Rpw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7"/>
  <sheetViews>
    <sheetView showZeros="0" topLeftCell="A237" workbookViewId="0">
      <selection activeCell="A257" sqref="A257:E25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28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" customHeight="1" x14ac:dyDescent="0.2">
      <c r="A4" s="48" t="s">
        <v>2</v>
      </c>
      <c r="B4" s="158">
        <f>Gennaio!$B$4</f>
        <v>0</v>
      </c>
      <c r="C4" s="159"/>
    </row>
    <row r="5" spans="1:5" s="15" customFormat="1" ht="30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61.5" customHeight="1" thickBot="1" x14ac:dyDescent="0.25">
      <c r="A6" s="18" t="s">
        <v>5</v>
      </c>
      <c r="B6" s="167">
        <f>Gennaio!$B$6</f>
        <v>30</v>
      </c>
      <c r="C6" s="168"/>
    </row>
    <row r="7" spans="1:5" ht="34.5" thickBot="1" x14ac:dyDescent="0.25">
      <c r="A7" s="21" t="s">
        <v>29</v>
      </c>
      <c r="B7" s="171">
        <f>Gennaio!B7</f>
        <v>28</v>
      </c>
      <c r="C7" s="17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19.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19.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19.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19.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19.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19.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19.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19.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19.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19.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19.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19.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ht="19.5" customHeight="1" x14ac:dyDescent="0.2">
      <c r="A261" s="138" t="s">
        <v>19</v>
      </c>
      <c r="B261" s="139"/>
      <c r="C261" s="139"/>
      <c r="D261" s="139"/>
      <c r="E261" s="140"/>
    </row>
    <row r="262" spans="1:5" ht="24" customHeight="1" x14ac:dyDescent="0.2">
      <c r="A262" s="141"/>
      <c r="B262" s="142"/>
      <c r="C262" s="142"/>
      <c r="D262" s="142"/>
      <c r="E262" s="143"/>
    </row>
    <row r="264" spans="1:5" x14ac:dyDescent="0.2">
      <c r="A264" s="137" t="s">
        <v>20</v>
      </c>
      <c r="B264" s="137"/>
      <c r="C264" s="37">
        <f>COUNTA(A13:A254)</f>
        <v>0</v>
      </c>
      <c r="D264" s="38" t="s">
        <v>21</v>
      </c>
    </row>
    <row r="265" spans="1:5" x14ac:dyDescent="0.2">
      <c r="A265" s="137" t="s">
        <v>22</v>
      </c>
      <c r="B265" s="137"/>
      <c r="C265" s="37">
        <f>COUNTIF(E13:E254,"&lt;0")</f>
        <v>0</v>
      </c>
      <c r="D265" s="39">
        <f>IF(C264=0,,C265/C264)</f>
        <v>0</v>
      </c>
    </row>
    <row r="266" spans="1:5" x14ac:dyDescent="0.2">
      <c r="A266" s="137" t="s">
        <v>23</v>
      </c>
      <c r="B266" s="137"/>
      <c r="C266" s="40">
        <f>COUNTIF(D13:D254,"&lt;="&amp;B6)-C265</f>
        <v>0</v>
      </c>
      <c r="D266" s="39">
        <f>IF(C264=0,,C266/C264)</f>
        <v>0</v>
      </c>
    </row>
    <row r="267" spans="1:5" x14ac:dyDescent="0.2">
      <c r="A267" s="137" t="s">
        <v>24</v>
      </c>
      <c r="B267" s="137"/>
      <c r="C267" s="37">
        <f>COUNTIF(D13:D254,"&gt;"&amp;B6)</f>
        <v>0</v>
      </c>
      <c r="D267" s="39">
        <f>IF(C264=0,,C267/C264)</f>
        <v>0</v>
      </c>
    </row>
  </sheetData>
  <sheetProtection algorithmName="SHA-512" hashValue="hOm9yi4eU0xaBAAQ3O5byOiW3s4k8mRKumR88jlE03zd0NWHvjs9GqTGqB20ygSFSS0L45PSPnH/kZXNPgRLUg==" saltValue="x3L3ujxrpvUUUOfjtXrQ6Q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8"/>
  <sheetViews>
    <sheetView showZeros="0" topLeftCell="A239" zoomScaleNormal="100" workbookViewId="0">
      <selection activeCell="D267" sqref="D267"/>
    </sheetView>
  </sheetViews>
  <sheetFormatPr defaultRowHeight="12.75" x14ac:dyDescent="0.2"/>
  <cols>
    <col min="1" max="1" width="23.42578125" style="2" customWidth="1"/>
    <col min="2" max="3" width="21.710937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30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8.5" customHeight="1" x14ac:dyDescent="0.2">
      <c r="A4" s="48" t="s">
        <v>2</v>
      </c>
      <c r="B4" s="158">
        <f>Gennaio!$B$4</f>
        <v>0</v>
      </c>
      <c r="C4" s="159"/>
    </row>
    <row r="5" spans="1:5" s="15" customFormat="1" ht="28.5" customHeight="1" x14ac:dyDescent="0.2">
      <c r="A5" s="45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7.75" customHeight="1" thickBot="1" x14ac:dyDescent="0.25">
      <c r="A6" s="46" t="s">
        <v>5</v>
      </c>
      <c r="B6" s="167">
        <f>Gennaio!$B$6</f>
        <v>30</v>
      </c>
      <c r="C6" s="168"/>
    </row>
    <row r="7" spans="1:5" ht="23.25" thickBot="1" x14ac:dyDescent="0.25">
      <c r="A7" s="47" t="s">
        <v>6</v>
      </c>
      <c r="B7" s="173">
        <f>Gennaio!B7</f>
        <v>28</v>
      </c>
      <c r="C7" s="173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1.7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1.7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1.7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1.7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1.7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1.7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1.7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1.7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1.7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1.7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1.7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1.7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 t="s">
        <v>25</v>
      </c>
      <c r="B258" s="69"/>
      <c r="C258" s="70"/>
      <c r="D258" s="149"/>
      <c r="E258" s="149"/>
    </row>
    <row r="259" spans="1:5" x14ac:dyDescent="0.2">
      <c r="A259" s="71" t="s">
        <v>25</v>
      </c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7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  <row r="268" spans="1:5" x14ac:dyDescent="0.2">
      <c r="A268" s="43"/>
      <c r="B268" s="43"/>
      <c r="C268" s="43"/>
      <c r="D268" s="43"/>
      <c r="E268" s="43"/>
    </row>
  </sheetData>
  <sheetProtection algorithmName="SHA-512" hashValue="/C39irtb5ToKFyCtP+oYjgDO2IaM/IZ4Njkc8l7PfvlEMwXj2qAwXDY3TaUwL6Sa011/1QYjOROMEts6LQjEpQ==" saltValue="bq97sCtF6RIZresFSvTMqQ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7"/>
  <sheetViews>
    <sheetView showZeros="0" zoomScaleNormal="100" workbookViewId="0">
      <selection activeCell="C264" sqref="C264"/>
    </sheetView>
  </sheetViews>
  <sheetFormatPr defaultRowHeight="12.75" x14ac:dyDescent="0.2"/>
  <cols>
    <col min="1" max="1" width="23.28515625" style="2" customWidth="1"/>
    <col min="2" max="2" width="25.7109375" style="2" customWidth="1"/>
    <col min="3" max="3" width="21.7109375" style="2" customWidth="1"/>
    <col min="4" max="4" width="13.855468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31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9.25" customHeight="1" x14ac:dyDescent="0.2">
      <c r="A4" s="48" t="s">
        <v>2</v>
      </c>
      <c r="B4" s="158">
        <f>Gennaio!$B$4</f>
        <v>0</v>
      </c>
      <c r="C4" s="159"/>
    </row>
    <row r="5" spans="1:5" s="15" customFormat="1" ht="29.2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7.75" customHeight="1" thickBot="1" x14ac:dyDescent="0.25">
      <c r="A6" s="18" t="s">
        <v>5</v>
      </c>
      <c r="B6" s="167">
        <f>Gennaio!$B$6</f>
        <v>30</v>
      </c>
      <c r="C6" s="168"/>
    </row>
    <row r="7" spans="1:5" ht="34.5" thickBot="1" x14ac:dyDescent="0.25">
      <c r="A7" s="21" t="s">
        <v>6</v>
      </c>
      <c r="B7" s="171">
        <f>Gennaio!B7</f>
        <v>28</v>
      </c>
      <c r="C7" s="17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5.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0.2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0.2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0.2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0.2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0.2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0.2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0.2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0.2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0.2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0.2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0.2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7.7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+Fccy1nSZuw34gqQj03tIhu+RqFLdrYUa5LppwRhpQG3lRHvYxLuX3cTg5cnUgYp4t4HpWIbBE3rI3xEEdspsA==" saltValue="2xKw2W0HhQXy+SjRNqK06Q==" spinCount="100000" sheet="1" formatCells="0" formatColumns="0" formatRows="0" insertRows="0" deleteRows="0"/>
  <protectedRanges>
    <protectedRange sqref="A199:C254" name="Intervallo2"/>
    <protectedRange sqref="A13:C198" name="Intervallo1_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7"/>
  <sheetViews>
    <sheetView showZeros="0" topLeftCell="A241" zoomScaleNormal="100" workbookViewId="0">
      <selection activeCell="A257" sqref="A257:E257"/>
    </sheetView>
  </sheetViews>
  <sheetFormatPr defaultRowHeight="12.75" x14ac:dyDescent="0.2"/>
  <cols>
    <col min="1" max="1" width="22.7109375" style="2" customWidth="1"/>
    <col min="2" max="2" width="23.5703125" style="2" customWidth="1"/>
    <col min="3" max="3" width="21.7109375" style="2" customWidth="1"/>
    <col min="4" max="4" width="1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32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5.5" customHeight="1" x14ac:dyDescent="0.2">
      <c r="A4" s="48" t="s">
        <v>2</v>
      </c>
      <c r="B4" s="174">
        <f>Gennaio!$B$4</f>
        <v>0</v>
      </c>
      <c r="C4" s="175"/>
    </row>
    <row r="5" spans="1:5" s="15" customFormat="1" ht="39.7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8.5" customHeight="1" thickBot="1" x14ac:dyDescent="0.25">
      <c r="A6" s="18" t="s">
        <v>5</v>
      </c>
      <c r="B6" s="167">
        <f>Gennaio!$B$6</f>
        <v>30</v>
      </c>
      <c r="C6" s="168"/>
    </row>
    <row r="7" spans="1:5" ht="34.5" thickBot="1" x14ac:dyDescent="0.25">
      <c r="A7" s="21" t="s">
        <v>29</v>
      </c>
      <c r="B7" s="171">
        <f>Gennaio!B7</f>
        <v>28</v>
      </c>
      <c r="C7" s="17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3"/>
      <c r="B199" s="7"/>
      <c r="C199" s="7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3"/>
      <c r="B200" s="7"/>
      <c r="C200" s="7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3"/>
      <c r="B201" s="7"/>
      <c r="C201" s="7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3"/>
      <c r="B202" s="7"/>
      <c r="C202" s="7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3"/>
      <c r="B203" s="7"/>
      <c r="C203" s="7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3"/>
      <c r="B204" s="7"/>
      <c r="C204" s="7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3"/>
      <c r="B205" s="7"/>
      <c r="C205" s="7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3"/>
      <c r="B206" s="7"/>
      <c r="C206" s="7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3"/>
      <c r="B207" s="7"/>
      <c r="C207" s="7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3"/>
      <c r="B208" s="7"/>
      <c r="C208" s="7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3"/>
      <c r="B209" s="7"/>
      <c r="C209" s="7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3"/>
      <c r="B210" s="7"/>
      <c r="C210" s="7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3"/>
      <c r="B211" s="7"/>
      <c r="C211" s="7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3"/>
      <c r="B212" s="7"/>
      <c r="C212" s="7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3"/>
      <c r="B213" s="7"/>
      <c r="C213" s="7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3"/>
      <c r="B214" s="7"/>
      <c r="C214" s="7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3"/>
      <c r="B215" s="7"/>
      <c r="C215" s="7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3"/>
      <c r="B216" s="7"/>
      <c r="C216" s="7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3"/>
      <c r="B217" s="7"/>
      <c r="C217" s="7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3"/>
      <c r="B218" s="7"/>
      <c r="C218" s="7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3"/>
      <c r="B219" s="7"/>
      <c r="C219" s="7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3"/>
      <c r="B220" s="7"/>
      <c r="C220" s="7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3"/>
      <c r="B221" s="7"/>
      <c r="C221" s="7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3"/>
      <c r="B222" s="7"/>
      <c r="C222" s="7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3"/>
      <c r="B223" s="7"/>
      <c r="C223" s="7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3"/>
      <c r="B224" s="7"/>
      <c r="C224" s="7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3"/>
      <c r="B225" s="7"/>
      <c r="C225" s="7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3"/>
      <c r="B226" s="7"/>
      <c r="C226" s="7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3"/>
      <c r="B227" s="7"/>
      <c r="C227" s="7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3"/>
      <c r="B228" s="7"/>
      <c r="C228" s="7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3"/>
      <c r="B229" s="7"/>
      <c r="C229" s="7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3"/>
      <c r="B230" s="7"/>
      <c r="C230" s="7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3"/>
      <c r="B231" s="7"/>
      <c r="C231" s="7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3"/>
      <c r="B232" s="7"/>
      <c r="C232" s="7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3"/>
      <c r="B233" s="7"/>
      <c r="C233" s="7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3"/>
      <c r="B234" s="7"/>
      <c r="C234" s="7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3"/>
      <c r="B235" s="7"/>
      <c r="C235" s="7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3"/>
      <c r="B236" s="7"/>
      <c r="C236" s="7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3"/>
      <c r="B237" s="7"/>
      <c r="C237" s="7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5.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0.2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0.2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0.2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0.2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0.2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0.2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0.2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0.2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0.2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0.2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0.2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ht="20.25" customHeight="1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ht="18" customHeight="1" x14ac:dyDescent="0.2">
      <c r="A261" s="161" t="s">
        <v>19</v>
      </c>
      <c r="B261" s="162"/>
      <c r="C261" s="162"/>
      <c r="D261" s="162"/>
      <c r="E261" s="163"/>
    </row>
    <row r="262" spans="1:5" ht="23.2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89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ktrA/BcBntl8cPNjtnUh/3jwsAy4VA/+Ssccq0Ec9whRObLLF/pG2sVP3HD0LojYNh1rZz+Abrl8eNetL4rhRg==" saltValue="0wkcAXWkJmtALMtPosomSg==" spinCount="100000" sheet="1" formatCells="0" formatColumns="0" formatRows="0" insertRows="0" deleteRows="0"/>
  <protectedRanges>
    <protectedRange sqref="A238:C254" name="Intervallo2"/>
    <protectedRange sqref="A199:C237" name="Intervallo1"/>
    <protectedRange sqref="A13:C198" name="Intervallo1_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67"/>
  <sheetViews>
    <sheetView showZeros="0" topLeftCell="A236" zoomScaleNormal="100" workbookViewId="0">
      <selection activeCell="A14" sqref="A14:XFD119"/>
    </sheetView>
  </sheetViews>
  <sheetFormatPr defaultRowHeight="12.75" x14ac:dyDescent="0.2"/>
  <cols>
    <col min="1" max="1" width="23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33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2.25" customHeight="1" x14ac:dyDescent="0.2">
      <c r="A4" s="48" t="s">
        <v>2</v>
      </c>
      <c r="B4" s="174">
        <f>Gennaio!$B$4</f>
        <v>0</v>
      </c>
      <c r="C4" s="175"/>
    </row>
    <row r="5" spans="1:5" s="15" customFormat="1" ht="32.2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62.25" customHeight="1" thickBot="1" x14ac:dyDescent="0.25">
      <c r="A6" s="18" t="s">
        <v>5</v>
      </c>
      <c r="B6" s="167">
        <f>Gennaio!$B$6</f>
        <v>30</v>
      </c>
      <c r="C6" s="168"/>
    </row>
    <row r="7" spans="1:5" ht="34.5" thickBot="1" x14ac:dyDescent="0.25">
      <c r="A7" s="21" t="s">
        <v>6</v>
      </c>
      <c r="B7" s="171">
        <f>Gennaio!B7</f>
        <v>28</v>
      </c>
      <c r="C7" s="17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18.7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18.7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18.75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18.7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18.7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18.7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18.7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18.7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18.7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18.7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18.7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18.7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8.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Y/le362+pt4S06TYKsN2XF2D/8E9vzuREshqWpdJxsCLegME7huyVNm4y/xExR0V6YwHe3sDvS1XfxYqcZQzzQ==" saltValue="3dnFajLdYkAq6R5gcDBvaQ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7"/>
  <sheetViews>
    <sheetView showZeros="0" workbookViewId="0">
      <selection activeCell="G18" sqref="G18"/>
    </sheetView>
  </sheetViews>
  <sheetFormatPr defaultRowHeight="12.75" x14ac:dyDescent="0.2"/>
  <cols>
    <col min="1" max="1" width="23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34</v>
      </c>
      <c r="C1" s="49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33" customFormat="1" ht="32.25" customHeight="1" x14ac:dyDescent="0.2">
      <c r="A4" s="48" t="s">
        <v>2</v>
      </c>
      <c r="B4" s="158">
        <f>Gennaio!$B$4</f>
        <v>0</v>
      </c>
      <c r="C4" s="159"/>
    </row>
    <row r="5" spans="1:5" s="33" customFormat="1" ht="32.25" customHeight="1" x14ac:dyDescent="0.2">
      <c r="A5" s="34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7" customHeight="1" thickBot="1" x14ac:dyDescent="0.25">
      <c r="A6" s="18" t="s">
        <v>5</v>
      </c>
      <c r="B6" s="176">
        <f>Gennaio!$B$6</f>
        <v>30</v>
      </c>
      <c r="C6" s="177"/>
    </row>
    <row r="7" spans="1:5" ht="23.25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5.5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0.25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7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2.5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18.75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4.75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4.75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4.75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4.75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4.75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4.75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4.75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ht="22.5" customHeight="1" x14ac:dyDescent="0.2">
      <c r="A261" s="161" t="s">
        <v>19</v>
      </c>
      <c r="B261" s="162"/>
      <c r="C261" s="162"/>
      <c r="D261" s="162"/>
      <c r="E261" s="163"/>
    </row>
    <row r="262" spans="1:5" ht="22.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je2/UfZJlEx/HGg6ByguSuIZDs+NBRVE4Gk0FemPKF/mbRozuf3Vcz8iXiKgTSrfTIjP3+NPf1jKVYNMqi3ljw==" saltValue="mStlKRf4eFfkZM1xp+iocg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67"/>
  <sheetViews>
    <sheetView showZeros="0" topLeftCell="A5" workbookViewId="0">
      <selection activeCell="B14" sqref="B14:C14"/>
    </sheetView>
  </sheetViews>
  <sheetFormatPr defaultRowHeight="12.75" x14ac:dyDescent="0.2"/>
  <cols>
    <col min="1" max="1" width="23.570312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4" t="s">
        <v>35</v>
      </c>
      <c r="C1" s="31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1.5" customHeight="1" x14ac:dyDescent="0.2">
      <c r="A4" s="48" t="s">
        <v>2</v>
      </c>
      <c r="B4" s="158">
        <f>Gennaio!$B$4</f>
        <v>0</v>
      </c>
      <c r="C4" s="159"/>
    </row>
    <row r="5" spans="1:5" s="15" customFormat="1" ht="31.5" customHeight="1" x14ac:dyDescent="0.2">
      <c r="A5" s="17" t="s">
        <v>3</v>
      </c>
      <c r="B5" s="156" t="str">
        <f>Gennaio!$B$5</f>
        <v>Emissione degli ordinativi di pagamento relativi al pagamento di fatture elettroniche</v>
      </c>
      <c r="C5" s="157"/>
    </row>
    <row r="6" spans="1:5" s="15" customFormat="1" ht="59.25" customHeight="1" thickBot="1" x14ac:dyDescent="0.25">
      <c r="A6" s="18" t="s">
        <v>5</v>
      </c>
      <c r="B6" s="176">
        <f>Gennaio!$B$6</f>
        <v>30</v>
      </c>
      <c r="C6" s="177"/>
    </row>
    <row r="7" spans="1:5" ht="23.25" thickBot="1" x14ac:dyDescent="0.25">
      <c r="A7" s="21" t="s">
        <v>6</v>
      </c>
      <c r="B7" s="169">
        <f>Gennaio!B7</f>
        <v>28</v>
      </c>
      <c r="C7" s="17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146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47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5" t="str">
        <f>IF(C13="","",(C13-B13))</f>
        <v/>
      </c>
      <c r="E13" s="42" t="str">
        <f>IF(D13="","",D13-$B$7)</f>
        <v/>
      </c>
    </row>
    <row r="14" spans="1:5" ht="19.5" customHeight="1" x14ac:dyDescent="0.2">
      <c r="A14" s="25"/>
      <c r="B14" s="26"/>
      <c r="C14" s="26"/>
      <c r="D14" s="35" t="str">
        <f t="shared" ref="D14:D77" si="0">IF(C14="","",(C14-B14))</f>
        <v/>
      </c>
      <c r="E14" s="42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5" t="str">
        <f t="shared" si="0"/>
        <v/>
      </c>
      <c r="E15" s="42" t="str">
        <f t="shared" si="1"/>
        <v/>
      </c>
    </row>
    <row r="16" spans="1:5" ht="19.5" customHeight="1" x14ac:dyDescent="0.2">
      <c r="A16" s="25"/>
      <c r="B16" s="26"/>
      <c r="C16" s="26"/>
      <c r="D16" s="35" t="str">
        <f t="shared" si="0"/>
        <v/>
      </c>
      <c r="E16" s="42" t="str">
        <f t="shared" si="1"/>
        <v/>
      </c>
    </row>
    <row r="17" spans="1:5" ht="19.5" customHeight="1" x14ac:dyDescent="0.2">
      <c r="A17" s="25"/>
      <c r="B17" s="26"/>
      <c r="C17" s="26"/>
      <c r="D17" s="35" t="str">
        <f t="shared" si="0"/>
        <v/>
      </c>
      <c r="E17" s="42" t="str">
        <f t="shared" si="1"/>
        <v/>
      </c>
    </row>
    <row r="18" spans="1:5" ht="19.5" customHeight="1" x14ac:dyDescent="0.2">
      <c r="A18" s="25"/>
      <c r="B18" s="26"/>
      <c r="C18" s="26"/>
      <c r="D18" s="35" t="str">
        <f t="shared" si="0"/>
        <v/>
      </c>
      <c r="E18" s="42" t="str">
        <f t="shared" si="1"/>
        <v/>
      </c>
    </row>
    <row r="19" spans="1:5" ht="19.5" customHeight="1" x14ac:dyDescent="0.2">
      <c r="A19" s="25"/>
      <c r="B19" s="26"/>
      <c r="C19" s="26"/>
      <c r="D19" s="35" t="str">
        <f t="shared" si="0"/>
        <v/>
      </c>
      <c r="E19" s="42" t="str">
        <f t="shared" si="1"/>
        <v/>
      </c>
    </row>
    <row r="20" spans="1:5" ht="19.5" customHeight="1" x14ac:dyDescent="0.2">
      <c r="A20" s="25"/>
      <c r="B20" s="26"/>
      <c r="C20" s="26"/>
      <c r="D20" s="35" t="str">
        <f t="shared" si="0"/>
        <v/>
      </c>
      <c r="E20" s="42" t="str">
        <f t="shared" si="1"/>
        <v/>
      </c>
    </row>
    <row r="21" spans="1:5" ht="19.5" customHeight="1" x14ac:dyDescent="0.2">
      <c r="A21" s="25"/>
      <c r="B21" s="26"/>
      <c r="C21" s="26"/>
      <c r="D21" s="35" t="str">
        <f t="shared" si="0"/>
        <v/>
      </c>
      <c r="E21" s="42" t="str">
        <f t="shared" si="1"/>
        <v/>
      </c>
    </row>
    <row r="22" spans="1:5" ht="19.5" customHeight="1" x14ac:dyDescent="0.2">
      <c r="A22" s="25"/>
      <c r="B22" s="26"/>
      <c r="C22" s="26"/>
      <c r="D22" s="35" t="str">
        <f t="shared" si="0"/>
        <v/>
      </c>
      <c r="E22" s="42" t="str">
        <f t="shared" si="1"/>
        <v/>
      </c>
    </row>
    <row r="23" spans="1:5" ht="19.5" customHeight="1" x14ac:dyDescent="0.2">
      <c r="A23" s="25"/>
      <c r="B23" s="26"/>
      <c r="C23" s="26"/>
      <c r="D23" s="35" t="str">
        <f t="shared" si="0"/>
        <v/>
      </c>
      <c r="E23" s="42" t="str">
        <f t="shared" si="1"/>
        <v/>
      </c>
    </row>
    <row r="24" spans="1:5" ht="19.5" customHeight="1" x14ac:dyDescent="0.2">
      <c r="A24" s="25"/>
      <c r="B24" s="26"/>
      <c r="C24" s="26"/>
      <c r="D24" s="35" t="str">
        <f t="shared" si="0"/>
        <v/>
      </c>
      <c r="E24" s="42" t="str">
        <f t="shared" si="1"/>
        <v/>
      </c>
    </row>
    <row r="25" spans="1:5" ht="19.5" customHeight="1" x14ac:dyDescent="0.2">
      <c r="A25" s="25"/>
      <c r="B25" s="26"/>
      <c r="C25" s="26"/>
      <c r="D25" s="35" t="str">
        <f t="shared" si="0"/>
        <v/>
      </c>
      <c r="E25" s="42" t="str">
        <f t="shared" si="1"/>
        <v/>
      </c>
    </row>
    <row r="26" spans="1:5" ht="19.5" customHeight="1" x14ac:dyDescent="0.2">
      <c r="A26" s="25"/>
      <c r="B26" s="26"/>
      <c r="C26" s="26"/>
      <c r="D26" s="35" t="str">
        <f t="shared" si="0"/>
        <v/>
      </c>
      <c r="E26" s="42" t="str">
        <f t="shared" si="1"/>
        <v/>
      </c>
    </row>
    <row r="27" spans="1:5" ht="19.5" customHeight="1" x14ac:dyDescent="0.2">
      <c r="A27" s="25"/>
      <c r="B27" s="26"/>
      <c r="C27" s="26"/>
      <c r="D27" s="35" t="str">
        <f t="shared" si="0"/>
        <v/>
      </c>
      <c r="E27" s="42" t="str">
        <f t="shared" si="1"/>
        <v/>
      </c>
    </row>
    <row r="28" spans="1:5" ht="19.5" customHeight="1" x14ac:dyDescent="0.2">
      <c r="A28" s="25"/>
      <c r="B28" s="26"/>
      <c r="C28" s="26"/>
      <c r="D28" s="35" t="str">
        <f t="shared" si="0"/>
        <v/>
      </c>
      <c r="E28" s="42" t="str">
        <f t="shared" si="1"/>
        <v/>
      </c>
    </row>
    <row r="29" spans="1:5" ht="19.5" customHeight="1" x14ac:dyDescent="0.2">
      <c r="A29" s="25"/>
      <c r="B29" s="26"/>
      <c r="C29" s="26"/>
      <c r="D29" s="35" t="str">
        <f t="shared" si="0"/>
        <v/>
      </c>
      <c r="E29" s="42" t="str">
        <f t="shared" si="1"/>
        <v/>
      </c>
    </row>
    <row r="30" spans="1:5" ht="19.5" customHeight="1" x14ac:dyDescent="0.2">
      <c r="A30" s="25"/>
      <c r="B30" s="26"/>
      <c r="C30" s="26"/>
      <c r="D30" s="35" t="str">
        <f t="shared" si="0"/>
        <v/>
      </c>
      <c r="E30" s="42" t="str">
        <f t="shared" si="1"/>
        <v/>
      </c>
    </row>
    <row r="31" spans="1:5" ht="19.5" customHeight="1" x14ac:dyDescent="0.2">
      <c r="A31" s="25"/>
      <c r="B31" s="26"/>
      <c r="C31" s="26"/>
      <c r="D31" s="35" t="str">
        <f t="shared" si="0"/>
        <v/>
      </c>
      <c r="E31" s="42" t="str">
        <f t="shared" si="1"/>
        <v/>
      </c>
    </row>
    <row r="32" spans="1:5" ht="19.5" customHeight="1" x14ac:dyDescent="0.2">
      <c r="A32" s="25"/>
      <c r="B32" s="26"/>
      <c r="C32" s="26"/>
      <c r="D32" s="35" t="str">
        <f t="shared" si="0"/>
        <v/>
      </c>
      <c r="E32" s="42" t="str">
        <f t="shared" si="1"/>
        <v/>
      </c>
    </row>
    <row r="33" spans="1:5" ht="19.5" customHeight="1" x14ac:dyDescent="0.2">
      <c r="A33" s="25"/>
      <c r="B33" s="26"/>
      <c r="C33" s="26"/>
      <c r="D33" s="35" t="str">
        <f t="shared" si="0"/>
        <v/>
      </c>
      <c r="E33" s="42" t="str">
        <f t="shared" si="1"/>
        <v/>
      </c>
    </row>
    <row r="34" spans="1:5" ht="19.5" customHeight="1" x14ac:dyDescent="0.2">
      <c r="A34" s="25"/>
      <c r="B34" s="26"/>
      <c r="C34" s="26"/>
      <c r="D34" s="35" t="str">
        <f t="shared" si="0"/>
        <v/>
      </c>
      <c r="E34" s="42" t="str">
        <f t="shared" si="1"/>
        <v/>
      </c>
    </row>
    <row r="35" spans="1:5" ht="19.5" customHeight="1" x14ac:dyDescent="0.2">
      <c r="A35" s="25"/>
      <c r="B35" s="26"/>
      <c r="C35" s="26"/>
      <c r="D35" s="35" t="str">
        <f t="shared" si="0"/>
        <v/>
      </c>
      <c r="E35" s="42" t="str">
        <f t="shared" si="1"/>
        <v/>
      </c>
    </row>
    <row r="36" spans="1:5" ht="19.5" customHeight="1" x14ac:dyDescent="0.2">
      <c r="A36" s="25"/>
      <c r="B36" s="26"/>
      <c r="C36" s="26"/>
      <c r="D36" s="35" t="str">
        <f t="shared" si="0"/>
        <v/>
      </c>
      <c r="E36" s="42" t="str">
        <f t="shared" si="1"/>
        <v/>
      </c>
    </row>
    <row r="37" spans="1:5" ht="19.5" customHeight="1" x14ac:dyDescent="0.2">
      <c r="A37" s="25"/>
      <c r="B37" s="26"/>
      <c r="C37" s="26"/>
      <c r="D37" s="35" t="str">
        <f t="shared" si="0"/>
        <v/>
      </c>
      <c r="E37" s="42" t="str">
        <f t="shared" si="1"/>
        <v/>
      </c>
    </row>
    <row r="38" spans="1:5" ht="19.5" customHeight="1" x14ac:dyDescent="0.2">
      <c r="A38" s="25"/>
      <c r="B38" s="26"/>
      <c r="C38" s="26"/>
      <c r="D38" s="35" t="str">
        <f t="shared" si="0"/>
        <v/>
      </c>
      <c r="E38" s="42" t="str">
        <f t="shared" si="1"/>
        <v/>
      </c>
    </row>
    <row r="39" spans="1:5" ht="19.5" customHeight="1" x14ac:dyDescent="0.2">
      <c r="A39" s="25"/>
      <c r="B39" s="26"/>
      <c r="C39" s="26"/>
      <c r="D39" s="35" t="str">
        <f t="shared" si="0"/>
        <v/>
      </c>
      <c r="E39" s="42" t="str">
        <f t="shared" si="1"/>
        <v/>
      </c>
    </row>
    <row r="40" spans="1:5" ht="19.5" customHeight="1" x14ac:dyDescent="0.2">
      <c r="A40" s="25"/>
      <c r="B40" s="26"/>
      <c r="C40" s="26"/>
      <c r="D40" s="35" t="str">
        <f t="shared" si="0"/>
        <v/>
      </c>
      <c r="E40" s="42" t="str">
        <f t="shared" si="1"/>
        <v/>
      </c>
    </row>
    <row r="41" spans="1:5" ht="19.5" customHeight="1" x14ac:dyDescent="0.2">
      <c r="A41" s="25"/>
      <c r="B41" s="26"/>
      <c r="C41" s="26"/>
      <c r="D41" s="35" t="str">
        <f t="shared" si="0"/>
        <v/>
      </c>
      <c r="E41" s="42" t="str">
        <f t="shared" si="1"/>
        <v/>
      </c>
    </row>
    <row r="42" spans="1:5" ht="19.5" customHeight="1" x14ac:dyDescent="0.2">
      <c r="A42" s="25"/>
      <c r="B42" s="26"/>
      <c r="C42" s="26"/>
      <c r="D42" s="35" t="str">
        <f t="shared" si="0"/>
        <v/>
      </c>
      <c r="E42" s="42" t="str">
        <f t="shared" si="1"/>
        <v/>
      </c>
    </row>
    <row r="43" spans="1:5" ht="19.5" customHeight="1" x14ac:dyDescent="0.2">
      <c r="A43" s="25"/>
      <c r="B43" s="26"/>
      <c r="C43" s="26"/>
      <c r="D43" s="35" t="str">
        <f t="shared" si="0"/>
        <v/>
      </c>
      <c r="E43" s="42" t="str">
        <f t="shared" si="1"/>
        <v/>
      </c>
    </row>
    <row r="44" spans="1:5" ht="19.5" customHeight="1" x14ac:dyDescent="0.2">
      <c r="A44" s="25"/>
      <c r="B44" s="26"/>
      <c r="C44" s="26"/>
      <c r="D44" s="35" t="str">
        <f t="shared" si="0"/>
        <v/>
      </c>
      <c r="E44" s="42" t="str">
        <f t="shared" si="1"/>
        <v/>
      </c>
    </row>
    <row r="45" spans="1:5" ht="19.5" customHeight="1" x14ac:dyDescent="0.2">
      <c r="A45" s="25"/>
      <c r="B45" s="26"/>
      <c r="C45" s="26"/>
      <c r="D45" s="35" t="str">
        <f t="shared" si="0"/>
        <v/>
      </c>
      <c r="E45" s="42" t="str">
        <f t="shared" si="1"/>
        <v/>
      </c>
    </row>
    <row r="46" spans="1:5" ht="19.5" customHeight="1" x14ac:dyDescent="0.2">
      <c r="A46" s="25"/>
      <c r="B46" s="26"/>
      <c r="C46" s="26"/>
      <c r="D46" s="35" t="str">
        <f t="shared" si="0"/>
        <v/>
      </c>
      <c r="E46" s="42" t="str">
        <f t="shared" si="1"/>
        <v/>
      </c>
    </row>
    <row r="47" spans="1:5" ht="19.5" customHeight="1" x14ac:dyDescent="0.2">
      <c r="A47" s="25"/>
      <c r="B47" s="26"/>
      <c r="C47" s="26"/>
      <c r="D47" s="35" t="str">
        <f t="shared" si="0"/>
        <v/>
      </c>
      <c r="E47" s="42" t="str">
        <f t="shared" si="1"/>
        <v/>
      </c>
    </row>
    <row r="48" spans="1:5" ht="19.5" customHeight="1" x14ac:dyDescent="0.2">
      <c r="A48" s="25"/>
      <c r="B48" s="26"/>
      <c r="C48" s="26"/>
      <c r="D48" s="35" t="str">
        <f t="shared" si="0"/>
        <v/>
      </c>
      <c r="E48" s="42" t="str">
        <f t="shared" si="1"/>
        <v/>
      </c>
    </row>
    <row r="49" spans="1:5" ht="19.5" customHeight="1" x14ac:dyDescent="0.2">
      <c r="A49" s="25"/>
      <c r="B49" s="26"/>
      <c r="C49" s="26"/>
      <c r="D49" s="35" t="str">
        <f t="shared" si="0"/>
        <v/>
      </c>
      <c r="E49" s="42" t="str">
        <f t="shared" si="1"/>
        <v/>
      </c>
    </row>
    <row r="50" spans="1:5" ht="19.5" customHeight="1" x14ac:dyDescent="0.2">
      <c r="A50" s="25"/>
      <c r="B50" s="26"/>
      <c r="C50" s="26"/>
      <c r="D50" s="35" t="str">
        <f t="shared" si="0"/>
        <v/>
      </c>
      <c r="E50" s="42" t="str">
        <f t="shared" si="1"/>
        <v/>
      </c>
    </row>
    <row r="51" spans="1:5" ht="19.5" customHeight="1" x14ac:dyDescent="0.2">
      <c r="A51" s="25"/>
      <c r="B51" s="26"/>
      <c r="C51" s="26"/>
      <c r="D51" s="35" t="str">
        <f t="shared" si="0"/>
        <v/>
      </c>
      <c r="E51" s="42" t="str">
        <f t="shared" si="1"/>
        <v/>
      </c>
    </row>
    <row r="52" spans="1:5" ht="19.5" customHeight="1" x14ac:dyDescent="0.2">
      <c r="A52" s="25"/>
      <c r="B52" s="26"/>
      <c r="C52" s="26"/>
      <c r="D52" s="35" t="str">
        <f t="shared" si="0"/>
        <v/>
      </c>
      <c r="E52" s="42" t="str">
        <f t="shared" si="1"/>
        <v/>
      </c>
    </row>
    <row r="53" spans="1:5" ht="19.5" customHeight="1" x14ac:dyDescent="0.2">
      <c r="A53" s="25"/>
      <c r="B53" s="26"/>
      <c r="C53" s="26"/>
      <c r="D53" s="35" t="str">
        <f t="shared" si="0"/>
        <v/>
      </c>
      <c r="E53" s="42" t="str">
        <f t="shared" si="1"/>
        <v/>
      </c>
    </row>
    <row r="54" spans="1:5" ht="19.5" customHeight="1" x14ac:dyDescent="0.2">
      <c r="A54" s="25"/>
      <c r="B54" s="26"/>
      <c r="C54" s="26"/>
      <c r="D54" s="35" t="str">
        <f t="shared" si="0"/>
        <v/>
      </c>
      <c r="E54" s="42" t="str">
        <f t="shared" si="1"/>
        <v/>
      </c>
    </row>
    <row r="55" spans="1:5" ht="19.5" customHeight="1" x14ac:dyDescent="0.2">
      <c r="A55" s="25"/>
      <c r="B55" s="26"/>
      <c r="C55" s="26"/>
      <c r="D55" s="35" t="str">
        <f t="shared" si="0"/>
        <v/>
      </c>
      <c r="E55" s="42" t="str">
        <f t="shared" si="1"/>
        <v/>
      </c>
    </row>
    <row r="56" spans="1:5" ht="19.5" customHeight="1" x14ac:dyDescent="0.2">
      <c r="A56" s="25"/>
      <c r="B56" s="26"/>
      <c r="C56" s="26"/>
      <c r="D56" s="35" t="str">
        <f t="shared" si="0"/>
        <v/>
      </c>
      <c r="E56" s="42" t="str">
        <f t="shared" si="1"/>
        <v/>
      </c>
    </row>
    <row r="57" spans="1:5" ht="19.5" customHeight="1" x14ac:dyDescent="0.2">
      <c r="A57" s="25"/>
      <c r="B57" s="26"/>
      <c r="C57" s="26"/>
      <c r="D57" s="35" t="str">
        <f t="shared" si="0"/>
        <v/>
      </c>
      <c r="E57" s="42" t="str">
        <f t="shared" si="1"/>
        <v/>
      </c>
    </row>
    <row r="58" spans="1:5" ht="19.5" customHeight="1" x14ac:dyDescent="0.2">
      <c r="A58" s="25"/>
      <c r="B58" s="26"/>
      <c r="C58" s="26"/>
      <c r="D58" s="35" t="str">
        <f t="shared" si="0"/>
        <v/>
      </c>
      <c r="E58" s="42" t="str">
        <f t="shared" si="1"/>
        <v/>
      </c>
    </row>
    <row r="59" spans="1:5" ht="19.5" customHeight="1" x14ac:dyDescent="0.2">
      <c r="A59" s="25"/>
      <c r="B59" s="26"/>
      <c r="C59" s="26"/>
      <c r="D59" s="35" t="str">
        <f t="shared" si="0"/>
        <v/>
      </c>
      <c r="E59" s="42" t="str">
        <f t="shared" si="1"/>
        <v/>
      </c>
    </row>
    <row r="60" spans="1:5" ht="19.5" customHeight="1" x14ac:dyDescent="0.2">
      <c r="A60" s="25"/>
      <c r="B60" s="26"/>
      <c r="C60" s="26"/>
      <c r="D60" s="35" t="str">
        <f t="shared" si="0"/>
        <v/>
      </c>
      <c r="E60" s="42" t="str">
        <f t="shared" si="1"/>
        <v/>
      </c>
    </row>
    <row r="61" spans="1:5" ht="19.5" customHeight="1" x14ac:dyDescent="0.2">
      <c r="A61" s="25"/>
      <c r="B61" s="26"/>
      <c r="C61" s="26"/>
      <c r="D61" s="35" t="str">
        <f t="shared" si="0"/>
        <v/>
      </c>
      <c r="E61" s="42" t="str">
        <f t="shared" si="1"/>
        <v/>
      </c>
    </row>
    <row r="62" spans="1:5" ht="19.5" customHeight="1" x14ac:dyDescent="0.2">
      <c r="A62" s="25"/>
      <c r="B62" s="26"/>
      <c r="C62" s="26"/>
      <c r="D62" s="35" t="str">
        <f t="shared" si="0"/>
        <v/>
      </c>
      <c r="E62" s="42" t="str">
        <f t="shared" si="1"/>
        <v/>
      </c>
    </row>
    <row r="63" spans="1:5" ht="19.5" customHeight="1" x14ac:dyDescent="0.2">
      <c r="A63" s="25"/>
      <c r="B63" s="26"/>
      <c r="C63" s="26"/>
      <c r="D63" s="35" t="str">
        <f t="shared" si="0"/>
        <v/>
      </c>
      <c r="E63" s="42" t="str">
        <f t="shared" si="1"/>
        <v/>
      </c>
    </row>
    <row r="64" spans="1:5" ht="19.5" customHeight="1" x14ac:dyDescent="0.2">
      <c r="A64" s="25"/>
      <c r="B64" s="26"/>
      <c r="C64" s="26"/>
      <c r="D64" s="35" t="str">
        <f t="shared" si="0"/>
        <v/>
      </c>
      <c r="E64" s="42" t="str">
        <f t="shared" si="1"/>
        <v/>
      </c>
    </row>
    <row r="65" spans="1:5" ht="19.5" customHeight="1" x14ac:dyDescent="0.2">
      <c r="A65" s="25"/>
      <c r="B65" s="26"/>
      <c r="C65" s="26"/>
      <c r="D65" s="35" t="str">
        <f t="shared" si="0"/>
        <v/>
      </c>
      <c r="E65" s="42" t="str">
        <f t="shared" si="1"/>
        <v/>
      </c>
    </row>
    <row r="66" spans="1:5" ht="19.5" customHeight="1" x14ac:dyDescent="0.2">
      <c r="A66" s="25"/>
      <c r="B66" s="26"/>
      <c r="C66" s="26"/>
      <c r="D66" s="35" t="str">
        <f t="shared" si="0"/>
        <v/>
      </c>
      <c r="E66" s="42" t="str">
        <f t="shared" si="1"/>
        <v/>
      </c>
    </row>
    <row r="67" spans="1:5" ht="19.5" customHeight="1" x14ac:dyDescent="0.2">
      <c r="A67" s="25"/>
      <c r="B67" s="26"/>
      <c r="C67" s="26"/>
      <c r="D67" s="35" t="str">
        <f t="shared" si="0"/>
        <v/>
      </c>
      <c r="E67" s="42" t="str">
        <f t="shared" si="1"/>
        <v/>
      </c>
    </row>
    <row r="68" spans="1:5" ht="19.5" customHeight="1" x14ac:dyDescent="0.2">
      <c r="A68" s="25"/>
      <c r="B68" s="26"/>
      <c r="C68" s="26"/>
      <c r="D68" s="35" t="str">
        <f t="shared" si="0"/>
        <v/>
      </c>
      <c r="E68" s="42" t="str">
        <f t="shared" si="1"/>
        <v/>
      </c>
    </row>
    <row r="69" spans="1:5" ht="19.5" customHeight="1" x14ac:dyDescent="0.2">
      <c r="A69" s="25"/>
      <c r="B69" s="26"/>
      <c r="C69" s="26"/>
      <c r="D69" s="35" t="str">
        <f t="shared" si="0"/>
        <v/>
      </c>
      <c r="E69" s="42" t="str">
        <f t="shared" si="1"/>
        <v/>
      </c>
    </row>
    <row r="70" spans="1:5" ht="19.5" customHeight="1" x14ac:dyDescent="0.2">
      <c r="A70" s="25"/>
      <c r="B70" s="26"/>
      <c r="C70" s="26"/>
      <c r="D70" s="35" t="str">
        <f t="shared" si="0"/>
        <v/>
      </c>
      <c r="E70" s="42" t="str">
        <f t="shared" si="1"/>
        <v/>
      </c>
    </row>
    <row r="71" spans="1:5" ht="19.5" customHeight="1" x14ac:dyDescent="0.2">
      <c r="A71" s="25"/>
      <c r="B71" s="26"/>
      <c r="C71" s="26"/>
      <c r="D71" s="35" t="str">
        <f t="shared" si="0"/>
        <v/>
      </c>
      <c r="E71" s="42" t="str">
        <f t="shared" si="1"/>
        <v/>
      </c>
    </row>
    <row r="72" spans="1:5" ht="19.5" customHeight="1" x14ac:dyDescent="0.2">
      <c r="A72" s="25"/>
      <c r="B72" s="26"/>
      <c r="C72" s="26"/>
      <c r="D72" s="35" t="str">
        <f t="shared" si="0"/>
        <v/>
      </c>
      <c r="E72" s="42" t="str">
        <f t="shared" si="1"/>
        <v/>
      </c>
    </row>
    <row r="73" spans="1:5" ht="19.5" customHeight="1" x14ac:dyDescent="0.2">
      <c r="A73" s="25"/>
      <c r="B73" s="26"/>
      <c r="C73" s="26"/>
      <c r="D73" s="35" t="str">
        <f t="shared" si="0"/>
        <v/>
      </c>
      <c r="E73" s="42" t="str">
        <f t="shared" si="1"/>
        <v/>
      </c>
    </row>
    <row r="74" spans="1:5" ht="19.5" customHeight="1" x14ac:dyDescent="0.2">
      <c r="A74" s="25"/>
      <c r="B74" s="26"/>
      <c r="C74" s="26"/>
      <c r="D74" s="35" t="str">
        <f t="shared" si="0"/>
        <v/>
      </c>
      <c r="E74" s="42" t="str">
        <f t="shared" si="1"/>
        <v/>
      </c>
    </row>
    <row r="75" spans="1:5" ht="19.5" customHeight="1" x14ac:dyDescent="0.2">
      <c r="A75" s="25"/>
      <c r="B75" s="26"/>
      <c r="C75" s="26"/>
      <c r="D75" s="35" t="str">
        <f t="shared" si="0"/>
        <v/>
      </c>
      <c r="E75" s="42" t="str">
        <f t="shared" si="1"/>
        <v/>
      </c>
    </row>
    <row r="76" spans="1:5" ht="19.5" customHeight="1" x14ac:dyDescent="0.2">
      <c r="A76" s="25"/>
      <c r="B76" s="26"/>
      <c r="C76" s="26"/>
      <c r="D76" s="35" t="str">
        <f t="shared" si="0"/>
        <v/>
      </c>
      <c r="E76" s="42" t="str">
        <f t="shared" si="1"/>
        <v/>
      </c>
    </row>
    <row r="77" spans="1:5" ht="19.5" customHeight="1" x14ac:dyDescent="0.2">
      <c r="A77" s="25"/>
      <c r="B77" s="26"/>
      <c r="C77" s="26"/>
      <c r="D77" s="35" t="str">
        <f t="shared" si="0"/>
        <v/>
      </c>
      <c r="E77" s="42" t="str">
        <f t="shared" si="1"/>
        <v/>
      </c>
    </row>
    <row r="78" spans="1:5" ht="19.5" customHeight="1" x14ac:dyDescent="0.2">
      <c r="A78" s="25"/>
      <c r="B78" s="26"/>
      <c r="C78" s="26"/>
      <c r="D78" s="35" t="str">
        <f t="shared" ref="D78:D141" si="2">IF(C78="","",(C78-B78))</f>
        <v/>
      </c>
      <c r="E78" s="42" t="str">
        <f t="shared" ref="E78:E141" si="3">IF(D78="","",D78-$B$7)</f>
        <v/>
      </c>
    </row>
    <row r="79" spans="1:5" ht="19.5" customHeight="1" x14ac:dyDescent="0.2">
      <c r="A79" s="25"/>
      <c r="B79" s="26"/>
      <c r="C79" s="26"/>
      <c r="D79" s="35" t="str">
        <f t="shared" si="2"/>
        <v/>
      </c>
      <c r="E79" s="42" t="str">
        <f t="shared" si="3"/>
        <v/>
      </c>
    </row>
    <row r="80" spans="1:5" ht="19.5" customHeight="1" x14ac:dyDescent="0.2">
      <c r="A80" s="25"/>
      <c r="B80" s="26"/>
      <c r="C80" s="26"/>
      <c r="D80" s="35" t="str">
        <f t="shared" si="2"/>
        <v/>
      </c>
      <c r="E80" s="42" t="str">
        <f t="shared" si="3"/>
        <v/>
      </c>
    </row>
    <row r="81" spans="1:5" ht="19.5" customHeight="1" x14ac:dyDescent="0.2">
      <c r="A81" s="25"/>
      <c r="B81" s="26"/>
      <c r="C81" s="26"/>
      <c r="D81" s="35" t="str">
        <f t="shared" si="2"/>
        <v/>
      </c>
      <c r="E81" s="42" t="str">
        <f t="shared" si="3"/>
        <v/>
      </c>
    </row>
    <row r="82" spans="1:5" ht="19.5" customHeight="1" x14ac:dyDescent="0.2">
      <c r="A82" s="25"/>
      <c r="B82" s="26"/>
      <c r="C82" s="26"/>
      <c r="D82" s="35" t="str">
        <f t="shared" si="2"/>
        <v/>
      </c>
      <c r="E82" s="42" t="str">
        <f t="shared" si="3"/>
        <v/>
      </c>
    </row>
    <row r="83" spans="1:5" ht="19.5" customHeight="1" x14ac:dyDescent="0.2">
      <c r="A83" s="25"/>
      <c r="B83" s="26"/>
      <c r="C83" s="26"/>
      <c r="D83" s="35" t="str">
        <f t="shared" si="2"/>
        <v/>
      </c>
      <c r="E83" s="42" t="str">
        <f t="shared" si="3"/>
        <v/>
      </c>
    </row>
    <row r="84" spans="1:5" ht="19.5" customHeight="1" x14ac:dyDescent="0.2">
      <c r="A84" s="25"/>
      <c r="B84" s="26"/>
      <c r="C84" s="26"/>
      <c r="D84" s="35" t="str">
        <f t="shared" si="2"/>
        <v/>
      </c>
      <c r="E84" s="42" t="str">
        <f t="shared" si="3"/>
        <v/>
      </c>
    </row>
    <row r="85" spans="1:5" ht="19.5" customHeight="1" x14ac:dyDescent="0.2">
      <c r="A85" s="25"/>
      <c r="B85" s="26"/>
      <c r="C85" s="26"/>
      <c r="D85" s="35" t="str">
        <f t="shared" si="2"/>
        <v/>
      </c>
      <c r="E85" s="42" t="str">
        <f t="shared" si="3"/>
        <v/>
      </c>
    </row>
    <row r="86" spans="1:5" ht="19.5" customHeight="1" x14ac:dyDescent="0.2">
      <c r="A86" s="25"/>
      <c r="B86" s="26"/>
      <c r="C86" s="26"/>
      <c r="D86" s="35" t="str">
        <f t="shared" si="2"/>
        <v/>
      </c>
      <c r="E86" s="42" t="str">
        <f t="shared" si="3"/>
        <v/>
      </c>
    </row>
    <row r="87" spans="1:5" ht="19.5" customHeight="1" x14ac:dyDescent="0.2">
      <c r="A87" s="25"/>
      <c r="B87" s="26"/>
      <c r="C87" s="26"/>
      <c r="D87" s="35" t="str">
        <f t="shared" si="2"/>
        <v/>
      </c>
      <c r="E87" s="42" t="str">
        <f t="shared" si="3"/>
        <v/>
      </c>
    </row>
    <row r="88" spans="1:5" ht="19.5" customHeight="1" x14ac:dyDescent="0.2">
      <c r="A88" s="25"/>
      <c r="B88" s="26"/>
      <c r="C88" s="26"/>
      <c r="D88" s="35" t="str">
        <f t="shared" si="2"/>
        <v/>
      </c>
      <c r="E88" s="42" t="str">
        <f t="shared" si="3"/>
        <v/>
      </c>
    </row>
    <row r="89" spans="1:5" ht="19.5" customHeight="1" x14ac:dyDescent="0.2">
      <c r="A89" s="25"/>
      <c r="B89" s="26"/>
      <c r="C89" s="26"/>
      <c r="D89" s="35" t="str">
        <f t="shared" si="2"/>
        <v/>
      </c>
      <c r="E89" s="42" t="str">
        <f t="shared" si="3"/>
        <v/>
      </c>
    </row>
    <row r="90" spans="1:5" ht="19.5" customHeight="1" x14ac:dyDescent="0.2">
      <c r="A90" s="25"/>
      <c r="B90" s="26"/>
      <c r="C90" s="26"/>
      <c r="D90" s="35" t="str">
        <f t="shared" si="2"/>
        <v/>
      </c>
      <c r="E90" s="42" t="str">
        <f t="shared" si="3"/>
        <v/>
      </c>
    </row>
    <row r="91" spans="1:5" ht="19.5" customHeight="1" x14ac:dyDescent="0.2">
      <c r="A91" s="25"/>
      <c r="B91" s="26"/>
      <c r="C91" s="26"/>
      <c r="D91" s="35" t="str">
        <f t="shared" si="2"/>
        <v/>
      </c>
      <c r="E91" s="42" t="str">
        <f t="shared" si="3"/>
        <v/>
      </c>
    </row>
    <row r="92" spans="1:5" ht="19.5" customHeight="1" x14ac:dyDescent="0.2">
      <c r="A92" s="25"/>
      <c r="B92" s="26"/>
      <c r="C92" s="26"/>
      <c r="D92" s="35" t="str">
        <f t="shared" si="2"/>
        <v/>
      </c>
      <c r="E92" s="42" t="str">
        <f t="shared" si="3"/>
        <v/>
      </c>
    </row>
    <row r="93" spans="1:5" ht="19.5" customHeight="1" x14ac:dyDescent="0.2">
      <c r="A93" s="25"/>
      <c r="B93" s="26"/>
      <c r="C93" s="26"/>
      <c r="D93" s="35" t="str">
        <f t="shared" si="2"/>
        <v/>
      </c>
      <c r="E93" s="42" t="str">
        <f t="shared" si="3"/>
        <v/>
      </c>
    </row>
    <row r="94" spans="1:5" ht="19.5" customHeight="1" x14ac:dyDescent="0.2">
      <c r="A94" s="25"/>
      <c r="B94" s="26"/>
      <c r="C94" s="26"/>
      <c r="D94" s="35" t="str">
        <f t="shared" si="2"/>
        <v/>
      </c>
      <c r="E94" s="42" t="str">
        <f t="shared" si="3"/>
        <v/>
      </c>
    </row>
    <row r="95" spans="1:5" ht="19.5" customHeight="1" x14ac:dyDescent="0.2">
      <c r="A95" s="25"/>
      <c r="B95" s="26"/>
      <c r="C95" s="26"/>
      <c r="D95" s="35" t="str">
        <f t="shared" si="2"/>
        <v/>
      </c>
      <c r="E95" s="42" t="str">
        <f t="shared" si="3"/>
        <v/>
      </c>
    </row>
    <row r="96" spans="1:5" ht="19.5" customHeight="1" x14ac:dyDescent="0.2">
      <c r="A96" s="25"/>
      <c r="B96" s="26"/>
      <c r="C96" s="26"/>
      <c r="D96" s="35" t="str">
        <f t="shared" si="2"/>
        <v/>
      </c>
      <c r="E96" s="42" t="str">
        <f t="shared" si="3"/>
        <v/>
      </c>
    </row>
    <row r="97" spans="1:5" ht="19.5" customHeight="1" x14ac:dyDescent="0.2">
      <c r="A97" s="25"/>
      <c r="B97" s="26"/>
      <c r="C97" s="26"/>
      <c r="D97" s="35" t="str">
        <f t="shared" si="2"/>
        <v/>
      </c>
      <c r="E97" s="42" t="str">
        <f t="shared" si="3"/>
        <v/>
      </c>
    </row>
    <row r="98" spans="1:5" ht="19.5" customHeight="1" x14ac:dyDescent="0.2">
      <c r="A98" s="25"/>
      <c r="B98" s="26"/>
      <c r="C98" s="26"/>
      <c r="D98" s="35" t="str">
        <f t="shared" si="2"/>
        <v/>
      </c>
      <c r="E98" s="42" t="str">
        <f t="shared" si="3"/>
        <v/>
      </c>
    </row>
    <row r="99" spans="1:5" ht="19.5" customHeight="1" x14ac:dyDescent="0.2">
      <c r="A99" s="25"/>
      <c r="B99" s="26"/>
      <c r="C99" s="26"/>
      <c r="D99" s="35" t="str">
        <f t="shared" si="2"/>
        <v/>
      </c>
      <c r="E99" s="42" t="str">
        <f t="shared" si="3"/>
        <v/>
      </c>
    </row>
    <row r="100" spans="1:5" ht="19.5" customHeight="1" x14ac:dyDescent="0.2">
      <c r="A100" s="25"/>
      <c r="B100" s="26"/>
      <c r="C100" s="26"/>
      <c r="D100" s="35" t="str">
        <f t="shared" si="2"/>
        <v/>
      </c>
      <c r="E100" s="42" t="str">
        <f t="shared" si="3"/>
        <v/>
      </c>
    </row>
    <row r="101" spans="1:5" ht="19.5" customHeight="1" x14ac:dyDescent="0.2">
      <c r="A101" s="25"/>
      <c r="B101" s="26"/>
      <c r="C101" s="26"/>
      <c r="D101" s="35" t="str">
        <f t="shared" si="2"/>
        <v/>
      </c>
      <c r="E101" s="42" t="str">
        <f t="shared" si="3"/>
        <v/>
      </c>
    </row>
    <row r="102" spans="1:5" ht="19.5" customHeight="1" x14ac:dyDescent="0.2">
      <c r="A102" s="25"/>
      <c r="B102" s="26"/>
      <c r="C102" s="26"/>
      <c r="D102" s="35" t="str">
        <f t="shared" si="2"/>
        <v/>
      </c>
      <c r="E102" s="42" t="str">
        <f t="shared" si="3"/>
        <v/>
      </c>
    </row>
    <row r="103" spans="1:5" ht="19.5" customHeight="1" x14ac:dyDescent="0.2">
      <c r="A103" s="25"/>
      <c r="B103" s="26"/>
      <c r="C103" s="26"/>
      <c r="D103" s="35" t="str">
        <f t="shared" si="2"/>
        <v/>
      </c>
      <c r="E103" s="42" t="str">
        <f t="shared" si="3"/>
        <v/>
      </c>
    </row>
    <row r="104" spans="1:5" ht="19.5" customHeight="1" x14ac:dyDescent="0.2">
      <c r="A104" s="25"/>
      <c r="B104" s="26"/>
      <c r="C104" s="26"/>
      <c r="D104" s="35" t="str">
        <f t="shared" si="2"/>
        <v/>
      </c>
      <c r="E104" s="42" t="str">
        <f t="shared" si="3"/>
        <v/>
      </c>
    </row>
    <row r="105" spans="1:5" ht="19.5" customHeight="1" x14ac:dyDescent="0.2">
      <c r="A105" s="25"/>
      <c r="B105" s="26"/>
      <c r="C105" s="26"/>
      <c r="D105" s="35" t="str">
        <f t="shared" si="2"/>
        <v/>
      </c>
      <c r="E105" s="42" t="str">
        <f t="shared" si="3"/>
        <v/>
      </c>
    </row>
    <row r="106" spans="1:5" ht="19.5" customHeight="1" x14ac:dyDescent="0.2">
      <c r="A106" s="25"/>
      <c r="B106" s="26"/>
      <c r="C106" s="26"/>
      <c r="D106" s="35" t="str">
        <f t="shared" si="2"/>
        <v/>
      </c>
      <c r="E106" s="42" t="str">
        <f t="shared" si="3"/>
        <v/>
      </c>
    </row>
    <row r="107" spans="1:5" ht="19.5" customHeight="1" x14ac:dyDescent="0.2">
      <c r="A107" s="25"/>
      <c r="B107" s="26"/>
      <c r="C107" s="26"/>
      <c r="D107" s="35" t="str">
        <f t="shared" si="2"/>
        <v/>
      </c>
      <c r="E107" s="42" t="str">
        <f t="shared" si="3"/>
        <v/>
      </c>
    </row>
    <row r="108" spans="1:5" ht="19.5" customHeight="1" x14ac:dyDescent="0.2">
      <c r="A108" s="25"/>
      <c r="B108" s="26"/>
      <c r="C108" s="26"/>
      <c r="D108" s="35" t="str">
        <f t="shared" si="2"/>
        <v/>
      </c>
      <c r="E108" s="42" t="str">
        <f t="shared" si="3"/>
        <v/>
      </c>
    </row>
    <row r="109" spans="1:5" ht="19.5" customHeight="1" x14ac:dyDescent="0.2">
      <c r="A109" s="25"/>
      <c r="B109" s="26"/>
      <c r="C109" s="26"/>
      <c r="D109" s="35" t="str">
        <f t="shared" si="2"/>
        <v/>
      </c>
      <c r="E109" s="42" t="str">
        <f t="shared" si="3"/>
        <v/>
      </c>
    </row>
    <row r="110" spans="1:5" ht="19.5" customHeight="1" x14ac:dyDescent="0.2">
      <c r="A110" s="25"/>
      <c r="B110" s="26"/>
      <c r="C110" s="26"/>
      <c r="D110" s="35" t="str">
        <f t="shared" si="2"/>
        <v/>
      </c>
      <c r="E110" s="42" t="str">
        <f t="shared" si="3"/>
        <v/>
      </c>
    </row>
    <row r="111" spans="1:5" ht="19.5" customHeight="1" x14ac:dyDescent="0.2">
      <c r="A111" s="25"/>
      <c r="B111" s="26"/>
      <c r="C111" s="26"/>
      <c r="D111" s="35" t="str">
        <f t="shared" si="2"/>
        <v/>
      </c>
      <c r="E111" s="42" t="str">
        <f t="shared" si="3"/>
        <v/>
      </c>
    </row>
    <row r="112" spans="1:5" ht="19.5" customHeight="1" x14ac:dyDescent="0.2">
      <c r="A112" s="25"/>
      <c r="B112" s="26"/>
      <c r="C112" s="26"/>
      <c r="D112" s="35" t="str">
        <f t="shared" si="2"/>
        <v/>
      </c>
      <c r="E112" s="42" t="str">
        <f t="shared" si="3"/>
        <v/>
      </c>
    </row>
    <row r="113" spans="1:5" ht="19.5" customHeight="1" x14ac:dyDescent="0.2">
      <c r="A113" s="25"/>
      <c r="B113" s="26"/>
      <c r="C113" s="26"/>
      <c r="D113" s="35" t="str">
        <f t="shared" si="2"/>
        <v/>
      </c>
      <c r="E113" s="42" t="str">
        <f t="shared" si="3"/>
        <v/>
      </c>
    </row>
    <row r="114" spans="1:5" ht="19.5" customHeight="1" x14ac:dyDescent="0.2">
      <c r="A114" s="25"/>
      <c r="B114" s="26"/>
      <c r="C114" s="26"/>
      <c r="D114" s="35" t="str">
        <f t="shared" si="2"/>
        <v/>
      </c>
      <c r="E114" s="42" t="str">
        <f t="shared" si="3"/>
        <v/>
      </c>
    </row>
    <row r="115" spans="1:5" ht="19.5" customHeight="1" x14ac:dyDescent="0.2">
      <c r="A115" s="25"/>
      <c r="B115" s="26"/>
      <c r="C115" s="26"/>
      <c r="D115" s="35" t="str">
        <f t="shared" si="2"/>
        <v/>
      </c>
      <c r="E115" s="42" t="str">
        <f t="shared" si="3"/>
        <v/>
      </c>
    </row>
    <row r="116" spans="1:5" ht="19.5" customHeight="1" x14ac:dyDescent="0.2">
      <c r="A116" s="25"/>
      <c r="B116" s="26"/>
      <c r="C116" s="26"/>
      <c r="D116" s="35" t="str">
        <f t="shared" si="2"/>
        <v/>
      </c>
      <c r="E116" s="42" t="str">
        <f t="shared" si="3"/>
        <v/>
      </c>
    </row>
    <row r="117" spans="1:5" ht="19.5" customHeight="1" x14ac:dyDescent="0.2">
      <c r="A117" s="25"/>
      <c r="B117" s="26"/>
      <c r="C117" s="26"/>
      <c r="D117" s="35" t="str">
        <f t="shared" si="2"/>
        <v/>
      </c>
      <c r="E117" s="42" t="str">
        <f t="shared" si="3"/>
        <v/>
      </c>
    </row>
    <row r="118" spans="1:5" ht="19.5" customHeight="1" x14ac:dyDescent="0.2">
      <c r="A118" s="25"/>
      <c r="B118" s="26"/>
      <c r="C118" s="26"/>
      <c r="D118" s="35" t="str">
        <f t="shared" si="2"/>
        <v/>
      </c>
      <c r="E118" s="42" t="str">
        <f t="shared" si="3"/>
        <v/>
      </c>
    </row>
    <row r="119" spans="1:5" ht="19.5" customHeight="1" x14ac:dyDescent="0.2">
      <c r="A119" s="25"/>
      <c r="B119" s="26"/>
      <c r="C119" s="26"/>
      <c r="D119" s="35" t="str">
        <f t="shared" si="2"/>
        <v/>
      </c>
      <c r="E119" s="42" t="str">
        <f t="shared" si="3"/>
        <v/>
      </c>
    </row>
    <row r="120" spans="1:5" ht="19.5" customHeight="1" x14ac:dyDescent="0.2">
      <c r="A120" s="25"/>
      <c r="B120" s="26"/>
      <c r="C120" s="26"/>
      <c r="D120" s="35" t="str">
        <f t="shared" si="2"/>
        <v/>
      </c>
      <c r="E120" s="42" t="str">
        <f t="shared" si="3"/>
        <v/>
      </c>
    </row>
    <row r="121" spans="1:5" ht="19.5" customHeight="1" x14ac:dyDescent="0.2">
      <c r="A121" s="25"/>
      <c r="B121" s="26"/>
      <c r="C121" s="26"/>
      <c r="D121" s="35" t="str">
        <f t="shared" si="2"/>
        <v/>
      </c>
      <c r="E121" s="42" t="str">
        <f t="shared" si="3"/>
        <v/>
      </c>
    </row>
    <row r="122" spans="1:5" ht="19.5" customHeight="1" x14ac:dyDescent="0.2">
      <c r="A122" s="25"/>
      <c r="B122" s="26"/>
      <c r="C122" s="26"/>
      <c r="D122" s="35" t="str">
        <f t="shared" si="2"/>
        <v/>
      </c>
      <c r="E122" s="42" t="str">
        <f t="shared" si="3"/>
        <v/>
      </c>
    </row>
    <row r="123" spans="1:5" ht="19.5" customHeight="1" x14ac:dyDescent="0.2">
      <c r="A123" s="25"/>
      <c r="B123" s="26"/>
      <c r="C123" s="26"/>
      <c r="D123" s="35" t="str">
        <f t="shared" si="2"/>
        <v/>
      </c>
      <c r="E123" s="42" t="str">
        <f t="shared" si="3"/>
        <v/>
      </c>
    </row>
    <row r="124" spans="1:5" ht="19.5" customHeight="1" x14ac:dyDescent="0.2">
      <c r="A124" s="25"/>
      <c r="B124" s="26"/>
      <c r="C124" s="26"/>
      <c r="D124" s="35" t="str">
        <f t="shared" si="2"/>
        <v/>
      </c>
      <c r="E124" s="42" t="str">
        <f t="shared" si="3"/>
        <v/>
      </c>
    </row>
    <row r="125" spans="1:5" ht="19.5" customHeight="1" x14ac:dyDescent="0.2">
      <c r="A125" s="25"/>
      <c r="B125" s="26"/>
      <c r="C125" s="26"/>
      <c r="D125" s="35" t="str">
        <f t="shared" si="2"/>
        <v/>
      </c>
      <c r="E125" s="42" t="str">
        <f t="shared" si="3"/>
        <v/>
      </c>
    </row>
    <row r="126" spans="1:5" ht="19.5" customHeight="1" x14ac:dyDescent="0.2">
      <c r="A126" s="25"/>
      <c r="B126" s="26"/>
      <c r="C126" s="26"/>
      <c r="D126" s="35" t="str">
        <f t="shared" si="2"/>
        <v/>
      </c>
      <c r="E126" s="42" t="str">
        <f t="shared" si="3"/>
        <v/>
      </c>
    </row>
    <row r="127" spans="1:5" ht="19.5" customHeight="1" x14ac:dyDescent="0.2">
      <c r="A127" s="25"/>
      <c r="B127" s="26"/>
      <c r="C127" s="26"/>
      <c r="D127" s="35" t="str">
        <f t="shared" si="2"/>
        <v/>
      </c>
      <c r="E127" s="42" t="str">
        <f t="shared" si="3"/>
        <v/>
      </c>
    </row>
    <row r="128" spans="1:5" ht="19.5" customHeight="1" x14ac:dyDescent="0.2">
      <c r="A128" s="25"/>
      <c r="B128" s="26"/>
      <c r="C128" s="26"/>
      <c r="D128" s="35" t="str">
        <f t="shared" si="2"/>
        <v/>
      </c>
      <c r="E128" s="42" t="str">
        <f t="shared" si="3"/>
        <v/>
      </c>
    </row>
    <row r="129" spans="1:5" ht="19.5" customHeight="1" x14ac:dyDescent="0.2">
      <c r="A129" s="25"/>
      <c r="B129" s="26"/>
      <c r="C129" s="26"/>
      <c r="D129" s="35" t="str">
        <f t="shared" si="2"/>
        <v/>
      </c>
      <c r="E129" s="42" t="str">
        <f t="shared" si="3"/>
        <v/>
      </c>
    </row>
    <row r="130" spans="1:5" ht="19.5" customHeight="1" x14ac:dyDescent="0.2">
      <c r="A130" s="25"/>
      <c r="B130" s="26"/>
      <c r="C130" s="26"/>
      <c r="D130" s="35" t="str">
        <f t="shared" si="2"/>
        <v/>
      </c>
      <c r="E130" s="42" t="str">
        <f t="shared" si="3"/>
        <v/>
      </c>
    </row>
    <row r="131" spans="1:5" ht="19.5" customHeight="1" x14ac:dyDescent="0.2">
      <c r="A131" s="25"/>
      <c r="B131" s="26"/>
      <c r="C131" s="26"/>
      <c r="D131" s="35" t="str">
        <f t="shared" si="2"/>
        <v/>
      </c>
      <c r="E131" s="42" t="str">
        <f t="shared" si="3"/>
        <v/>
      </c>
    </row>
    <row r="132" spans="1:5" ht="19.5" customHeight="1" x14ac:dyDescent="0.2">
      <c r="A132" s="25"/>
      <c r="B132" s="26"/>
      <c r="C132" s="26"/>
      <c r="D132" s="35" t="str">
        <f t="shared" si="2"/>
        <v/>
      </c>
      <c r="E132" s="42" t="str">
        <f t="shared" si="3"/>
        <v/>
      </c>
    </row>
    <row r="133" spans="1:5" ht="19.5" customHeight="1" x14ac:dyDescent="0.2">
      <c r="A133" s="25"/>
      <c r="B133" s="26"/>
      <c r="C133" s="26"/>
      <c r="D133" s="35" t="str">
        <f t="shared" si="2"/>
        <v/>
      </c>
      <c r="E133" s="42" t="str">
        <f t="shared" si="3"/>
        <v/>
      </c>
    </row>
    <row r="134" spans="1:5" ht="19.5" customHeight="1" x14ac:dyDescent="0.2">
      <c r="A134" s="25"/>
      <c r="B134" s="26"/>
      <c r="C134" s="26"/>
      <c r="D134" s="35" t="str">
        <f t="shared" si="2"/>
        <v/>
      </c>
      <c r="E134" s="42" t="str">
        <f t="shared" si="3"/>
        <v/>
      </c>
    </row>
    <row r="135" spans="1:5" ht="19.5" customHeight="1" x14ac:dyDescent="0.2">
      <c r="A135" s="25"/>
      <c r="B135" s="26"/>
      <c r="C135" s="26"/>
      <c r="D135" s="35" t="str">
        <f t="shared" si="2"/>
        <v/>
      </c>
      <c r="E135" s="42" t="str">
        <f t="shared" si="3"/>
        <v/>
      </c>
    </row>
    <row r="136" spans="1:5" ht="19.5" customHeight="1" x14ac:dyDescent="0.2">
      <c r="A136" s="25"/>
      <c r="B136" s="26"/>
      <c r="C136" s="26"/>
      <c r="D136" s="35" t="str">
        <f t="shared" si="2"/>
        <v/>
      </c>
      <c r="E136" s="42" t="str">
        <f t="shared" si="3"/>
        <v/>
      </c>
    </row>
    <row r="137" spans="1:5" ht="19.5" customHeight="1" x14ac:dyDescent="0.2">
      <c r="A137" s="25"/>
      <c r="B137" s="26"/>
      <c r="C137" s="26"/>
      <c r="D137" s="35" t="str">
        <f t="shared" si="2"/>
        <v/>
      </c>
      <c r="E137" s="42" t="str">
        <f t="shared" si="3"/>
        <v/>
      </c>
    </row>
    <row r="138" spans="1:5" ht="19.5" customHeight="1" x14ac:dyDescent="0.2">
      <c r="A138" s="25"/>
      <c r="B138" s="26"/>
      <c r="C138" s="26"/>
      <c r="D138" s="35" t="str">
        <f t="shared" si="2"/>
        <v/>
      </c>
      <c r="E138" s="42" t="str">
        <f t="shared" si="3"/>
        <v/>
      </c>
    </row>
    <row r="139" spans="1:5" ht="19.5" customHeight="1" x14ac:dyDescent="0.2">
      <c r="A139" s="25"/>
      <c r="B139" s="26"/>
      <c r="C139" s="26"/>
      <c r="D139" s="35" t="str">
        <f t="shared" si="2"/>
        <v/>
      </c>
      <c r="E139" s="42" t="str">
        <f t="shared" si="3"/>
        <v/>
      </c>
    </row>
    <row r="140" spans="1:5" ht="19.5" customHeight="1" x14ac:dyDescent="0.2">
      <c r="A140" s="25"/>
      <c r="B140" s="26"/>
      <c r="C140" s="26"/>
      <c r="D140" s="35" t="str">
        <f t="shared" si="2"/>
        <v/>
      </c>
      <c r="E140" s="42" t="str">
        <f t="shared" si="3"/>
        <v/>
      </c>
    </row>
    <row r="141" spans="1:5" ht="19.5" customHeight="1" x14ac:dyDescent="0.2">
      <c r="A141" s="25"/>
      <c r="B141" s="26"/>
      <c r="C141" s="26"/>
      <c r="D141" s="35" t="str">
        <f t="shared" si="2"/>
        <v/>
      </c>
      <c r="E141" s="42" t="str">
        <f t="shared" si="3"/>
        <v/>
      </c>
    </row>
    <row r="142" spans="1:5" ht="19.5" customHeight="1" x14ac:dyDescent="0.2">
      <c r="A142" s="25"/>
      <c r="B142" s="26"/>
      <c r="C142" s="26"/>
      <c r="D142" s="35" t="str">
        <f t="shared" ref="D142:D205" si="4">IF(C142="","",(C142-B142))</f>
        <v/>
      </c>
      <c r="E142" s="42" t="str">
        <f t="shared" ref="E142:E205" si="5">IF(D142="","",D142-$B$7)</f>
        <v/>
      </c>
    </row>
    <row r="143" spans="1:5" ht="19.5" customHeight="1" x14ac:dyDescent="0.2">
      <c r="A143" s="25"/>
      <c r="B143" s="26"/>
      <c r="C143" s="26"/>
      <c r="D143" s="35" t="str">
        <f t="shared" si="4"/>
        <v/>
      </c>
      <c r="E143" s="42" t="str">
        <f t="shared" si="5"/>
        <v/>
      </c>
    </row>
    <row r="144" spans="1:5" ht="19.5" customHeight="1" x14ac:dyDescent="0.2">
      <c r="A144" s="25"/>
      <c r="B144" s="26"/>
      <c r="C144" s="26"/>
      <c r="D144" s="35" t="str">
        <f t="shared" si="4"/>
        <v/>
      </c>
      <c r="E144" s="42" t="str">
        <f t="shared" si="5"/>
        <v/>
      </c>
    </row>
    <row r="145" spans="1:5" ht="19.5" customHeight="1" x14ac:dyDescent="0.2">
      <c r="A145" s="25"/>
      <c r="B145" s="26"/>
      <c r="C145" s="26"/>
      <c r="D145" s="35" t="str">
        <f t="shared" si="4"/>
        <v/>
      </c>
      <c r="E145" s="42" t="str">
        <f t="shared" si="5"/>
        <v/>
      </c>
    </row>
    <row r="146" spans="1:5" ht="19.5" customHeight="1" x14ac:dyDescent="0.2">
      <c r="A146" s="25"/>
      <c r="B146" s="26"/>
      <c r="C146" s="26"/>
      <c r="D146" s="35" t="str">
        <f t="shared" si="4"/>
        <v/>
      </c>
      <c r="E146" s="42" t="str">
        <f t="shared" si="5"/>
        <v/>
      </c>
    </row>
    <row r="147" spans="1:5" ht="19.5" customHeight="1" x14ac:dyDescent="0.2">
      <c r="A147" s="25"/>
      <c r="B147" s="26"/>
      <c r="C147" s="26"/>
      <c r="D147" s="35" t="str">
        <f t="shared" si="4"/>
        <v/>
      </c>
      <c r="E147" s="42" t="str">
        <f t="shared" si="5"/>
        <v/>
      </c>
    </row>
    <row r="148" spans="1:5" ht="19.5" customHeight="1" x14ac:dyDescent="0.2">
      <c r="A148" s="25"/>
      <c r="B148" s="26"/>
      <c r="C148" s="26"/>
      <c r="D148" s="35" t="str">
        <f t="shared" si="4"/>
        <v/>
      </c>
      <c r="E148" s="42" t="str">
        <f t="shared" si="5"/>
        <v/>
      </c>
    </row>
    <row r="149" spans="1:5" ht="19.5" customHeight="1" x14ac:dyDescent="0.2">
      <c r="A149" s="25"/>
      <c r="B149" s="26"/>
      <c r="C149" s="26"/>
      <c r="D149" s="35" t="str">
        <f t="shared" si="4"/>
        <v/>
      </c>
      <c r="E149" s="42" t="str">
        <f t="shared" si="5"/>
        <v/>
      </c>
    </row>
    <row r="150" spans="1:5" ht="19.5" customHeight="1" x14ac:dyDescent="0.2">
      <c r="A150" s="25"/>
      <c r="B150" s="26"/>
      <c r="C150" s="26"/>
      <c r="D150" s="35" t="str">
        <f t="shared" si="4"/>
        <v/>
      </c>
      <c r="E150" s="42" t="str">
        <f t="shared" si="5"/>
        <v/>
      </c>
    </row>
    <row r="151" spans="1:5" ht="19.5" customHeight="1" x14ac:dyDescent="0.2">
      <c r="A151" s="25"/>
      <c r="B151" s="26"/>
      <c r="C151" s="26"/>
      <c r="D151" s="35" t="str">
        <f t="shared" si="4"/>
        <v/>
      </c>
      <c r="E151" s="42" t="str">
        <f t="shared" si="5"/>
        <v/>
      </c>
    </row>
    <row r="152" spans="1:5" ht="19.5" customHeight="1" x14ac:dyDescent="0.2">
      <c r="A152" s="25"/>
      <c r="B152" s="26"/>
      <c r="C152" s="26"/>
      <c r="D152" s="35" t="str">
        <f t="shared" si="4"/>
        <v/>
      </c>
      <c r="E152" s="42" t="str">
        <f t="shared" si="5"/>
        <v/>
      </c>
    </row>
    <row r="153" spans="1:5" ht="19.5" customHeight="1" x14ac:dyDescent="0.2">
      <c r="A153" s="25"/>
      <c r="B153" s="26"/>
      <c r="C153" s="26"/>
      <c r="D153" s="35" t="str">
        <f t="shared" si="4"/>
        <v/>
      </c>
      <c r="E153" s="42" t="str">
        <f t="shared" si="5"/>
        <v/>
      </c>
    </row>
    <row r="154" spans="1:5" ht="19.5" customHeight="1" x14ac:dyDescent="0.2">
      <c r="A154" s="25"/>
      <c r="B154" s="26"/>
      <c r="C154" s="26"/>
      <c r="D154" s="35" t="str">
        <f t="shared" si="4"/>
        <v/>
      </c>
      <c r="E154" s="42" t="str">
        <f t="shared" si="5"/>
        <v/>
      </c>
    </row>
    <row r="155" spans="1:5" ht="19.5" customHeight="1" x14ac:dyDescent="0.2">
      <c r="A155" s="25"/>
      <c r="B155" s="26"/>
      <c r="C155" s="26"/>
      <c r="D155" s="35" t="str">
        <f t="shared" si="4"/>
        <v/>
      </c>
      <c r="E155" s="42" t="str">
        <f t="shared" si="5"/>
        <v/>
      </c>
    </row>
    <row r="156" spans="1:5" ht="19.5" customHeight="1" x14ac:dyDescent="0.2">
      <c r="A156" s="25"/>
      <c r="B156" s="26"/>
      <c r="C156" s="26"/>
      <c r="D156" s="35" t="str">
        <f t="shared" si="4"/>
        <v/>
      </c>
      <c r="E156" s="42" t="str">
        <f t="shared" si="5"/>
        <v/>
      </c>
    </row>
    <row r="157" spans="1:5" ht="19.5" customHeight="1" x14ac:dyDescent="0.2">
      <c r="A157" s="25"/>
      <c r="B157" s="26"/>
      <c r="C157" s="26"/>
      <c r="D157" s="35" t="str">
        <f t="shared" si="4"/>
        <v/>
      </c>
      <c r="E157" s="42" t="str">
        <f t="shared" si="5"/>
        <v/>
      </c>
    </row>
    <row r="158" spans="1:5" ht="19.5" customHeight="1" x14ac:dyDescent="0.2">
      <c r="A158" s="25"/>
      <c r="B158" s="26"/>
      <c r="C158" s="26"/>
      <c r="D158" s="35" t="str">
        <f t="shared" si="4"/>
        <v/>
      </c>
      <c r="E158" s="42" t="str">
        <f t="shared" si="5"/>
        <v/>
      </c>
    </row>
    <row r="159" spans="1:5" ht="19.5" customHeight="1" x14ac:dyDescent="0.2">
      <c r="A159" s="25"/>
      <c r="B159" s="26"/>
      <c r="C159" s="26"/>
      <c r="D159" s="35" t="str">
        <f t="shared" si="4"/>
        <v/>
      </c>
      <c r="E159" s="42" t="str">
        <f t="shared" si="5"/>
        <v/>
      </c>
    </row>
    <row r="160" spans="1:5" ht="19.5" customHeight="1" x14ac:dyDescent="0.2">
      <c r="A160" s="25"/>
      <c r="B160" s="26"/>
      <c r="C160" s="26"/>
      <c r="D160" s="35" t="str">
        <f t="shared" si="4"/>
        <v/>
      </c>
      <c r="E160" s="42" t="str">
        <f t="shared" si="5"/>
        <v/>
      </c>
    </row>
    <row r="161" spans="1:5" ht="19.5" customHeight="1" x14ac:dyDescent="0.2">
      <c r="A161" s="25"/>
      <c r="B161" s="26"/>
      <c r="C161" s="26"/>
      <c r="D161" s="35" t="str">
        <f t="shared" si="4"/>
        <v/>
      </c>
      <c r="E161" s="42" t="str">
        <f t="shared" si="5"/>
        <v/>
      </c>
    </row>
    <row r="162" spans="1:5" ht="19.5" customHeight="1" x14ac:dyDescent="0.2">
      <c r="A162" s="25"/>
      <c r="B162" s="26"/>
      <c r="C162" s="26"/>
      <c r="D162" s="35" t="str">
        <f t="shared" si="4"/>
        <v/>
      </c>
      <c r="E162" s="42" t="str">
        <f t="shared" si="5"/>
        <v/>
      </c>
    </row>
    <row r="163" spans="1:5" ht="19.5" customHeight="1" x14ac:dyDescent="0.2">
      <c r="A163" s="25"/>
      <c r="B163" s="26"/>
      <c r="C163" s="26"/>
      <c r="D163" s="35" t="str">
        <f t="shared" si="4"/>
        <v/>
      </c>
      <c r="E163" s="42" t="str">
        <f t="shared" si="5"/>
        <v/>
      </c>
    </row>
    <row r="164" spans="1:5" ht="19.5" customHeight="1" x14ac:dyDescent="0.2">
      <c r="A164" s="25"/>
      <c r="B164" s="26"/>
      <c r="C164" s="26"/>
      <c r="D164" s="35" t="str">
        <f t="shared" si="4"/>
        <v/>
      </c>
      <c r="E164" s="42" t="str">
        <f t="shared" si="5"/>
        <v/>
      </c>
    </row>
    <row r="165" spans="1:5" ht="19.5" customHeight="1" x14ac:dyDescent="0.2">
      <c r="A165" s="25"/>
      <c r="B165" s="26"/>
      <c r="C165" s="26"/>
      <c r="D165" s="35" t="str">
        <f t="shared" si="4"/>
        <v/>
      </c>
      <c r="E165" s="42" t="str">
        <f t="shared" si="5"/>
        <v/>
      </c>
    </row>
    <row r="166" spans="1:5" ht="19.5" customHeight="1" x14ac:dyDescent="0.2">
      <c r="A166" s="25"/>
      <c r="B166" s="26"/>
      <c r="C166" s="26"/>
      <c r="D166" s="35" t="str">
        <f t="shared" si="4"/>
        <v/>
      </c>
      <c r="E166" s="42" t="str">
        <f t="shared" si="5"/>
        <v/>
      </c>
    </row>
    <row r="167" spans="1:5" ht="19.5" customHeight="1" x14ac:dyDescent="0.2">
      <c r="A167" s="25"/>
      <c r="B167" s="26"/>
      <c r="C167" s="26"/>
      <c r="D167" s="35" t="str">
        <f t="shared" si="4"/>
        <v/>
      </c>
      <c r="E167" s="42" t="str">
        <f t="shared" si="5"/>
        <v/>
      </c>
    </row>
    <row r="168" spans="1:5" ht="19.5" customHeight="1" x14ac:dyDescent="0.2">
      <c r="A168" s="25"/>
      <c r="B168" s="26"/>
      <c r="C168" s="26"/>
      <c r="D168" s="35" t="str">
        <f t="shared" si="4"/>
        <v/>
      </c>
      <c r="E168" s="42" t="str">
        <f t="shared" si="5"/>
        <v/>
      </c>
    </row>
    <row r="169" spans="1:5" ht="19.5" customHeight="1" x14ac:dyDescent="0.2">
      <c r="A169" s="25"/>
      <c r="B169" s="26"/>
      <c r="C169" s="26"/>
      <c r="D169" s="35" t="str">
        <f t="shared" si="4"/>
        <v/>
      </c>
      <c r="E169" s="42" t="str">
        <f t="shared" si="5"/>
        <v/>
      </c>
    </row>
    <row r="170" spans="1:5" ht="19.5" customHeight="1" x14ac:dyDescent="0.2">
      <c r="A170" s="25"/>
      <c r="B170" s="26"/>
      <c r="C170" s="26"/>
      <c r="D170" s="35" t="str">
        <f t="shared" si="4"/>
        <v/>
      </c>
      <c r="E170" s="42" t="str">
        <f t="shared" si="5"/>
        <v/>
      </c>
    </row>
    <row r="171" spans="1:5" ht="19.5" customHeight="1" x14ac:dyDescent="0.2">
      <c r="A171" s="25"/>
      <c r="B171" s="26"/>
      <c r="C171" s="26"/>
      <c r="D171" s="35" t="str">
        <f t="shared" si="4"/>
        <v/>
      </c>
      <c r="E171" s="42" t="str">
        <f t="shared" si="5"/>
        <v/>
      </c>
    </row>
    <row r="172" spans="1:5" ht="19.5" customHeight="1" x14ac:dyDescent="0.2">
      <c r="A172" s="25"/>
      <c r="B172" s="26"/>
      <c r="C172" s="26"/>
      <c r="D172" s="35" t="str">
        <f t="shared" si="4"/>
        <v/>
      </c>
      <c r="E172" s="42" t="str">
        <f t="shared" si="5"/>
        <v/>
      </c>
    </row>
    <row r="173" spans="1:5" ht="19.5" customHeight="1" x14ac:dyDescent="0.2">
      <c r="A173" s="25"/>
      <c r="B173" s="26"/>
      <c r="C173" s="26"/>
      <c r="D173" s="35" t="str">
        <f t="shared" si="4"/>
        <v/>
      </c>
      <c r="E173" s="42" t="str">
        <f t="shared" si="5"/>
        <v/>
      </c>
    </row>
    <row r="174" spans="1:5" ht="19.5" customHeight="1" x14ac:dyDescent="0.2">
      <c r="A174" s="25"/>
      <c r="B174" s="26"/>
      <c r="C174" s="26"/>
      <c r="D174" s="35" t="str">
        <f t="shared" si="4"/>
        <v/>
      </c>
      <c r="E174" s="42" t="str">
        <f t="shared" si="5"/>
        <v/>
      </c>
    </row>
    <row r="175" spans="1:5" ht="19.5" customHeight="1" x14ac:dyDescent="0.2">
      <c r="A175" s="25"/>
      <c r="B175" s="26"/>
      <c r="C175" s="26"/>
      <c r="D175" s="35" t="str">
        <f t="shared" si="4"/>
        <v/>
      </c>
      <c r="E175" s="42" t="str">
        <f t="shared" si="5"/>
        <v/>
      </c>
    </row>
    <row r="176" spans="1:5" ht="19.5" customHeight="1" x14ac:dyDescent="0.2">
      <c r="A176" s="25"/>
      <c r="B176" s="26"/>
      <c r="C176" s="26"/>
      <c r="D176" s="35" t="str">
        <f t="shared" si="4"/>
        <v/>
      </c>
      <c r="E176" s="42" t="str">
        <f t="shared" si="5"/>
        <v/>
      </c>
    </row>
    <row r="177" spans="1:5" ht="19.5" customHeight="1" x14ac:dyDescent="0.2">
      <c r="A177" s="25"/>
      <c r="B177" s="26"/>
      <c r="C177" s="26"/>
      <c r="D177" s="35" t="str">
        <f t="shared" si="4"/>
        <v/>
      </c>
      <c r="E177" s="42" t="str">
        <f t="shared" si="5"/>
        <v/>
      </c>
    </row>
    <row r="178" spans="1:5" ht="19.5" customHeight="1" x14ac:dyDescent="0.2">
      <c r="A178" s="25"/>
      <c r="B178" s="26"/>
      <c r="C178" s="26"/>
      <c r="D178" s="35" t="str">
        <f t="shared" si="4"/>
        <v/>
      </c>
      <c r="E178" s="42" t="str">
        <f t="shared" si="5"/>
        <v/>
      </c>
    </row>
    <row r="179" spans="1:5" ht="19.5" customHeight="1" x14ac:dyDescent="0.2">
      <c r="A179" s="25"/>
      <c r="B179" s="26"/>
      <c r="C179" s="26"/>
      <c r="D179" s="35" t="str">
        <f t="shared" si="4"/>
        <v/>
      </c>
      <c r="E179" s="42" t="str">
        <f t="shared" si="5"/>
        <v/>
      </c>
    </row>
    <row r="180" spans="1:5" ht="19.5" customHeight="1" x14ac:dyDescent="0.2">
      <c r="A180" s="25"/>
      <c r="B180" s="26"/>
      <c r="C180" s="26"/>
      <c r="D180" s="35" t="str">
        <f t="shared" si="4"/>
        <v/>
      </c>
      <c r="E180" s="42" t="str">
        <f t="shared" si="5"/>
        <v/>
      </c>
    </row>
    <row r="181" spans="1:5" ht="19.5" customHeight="1" x14ac:dyDescent="0.2">
      <c r="A181" s="25"/>
      <c r="B181" s="26"/>
      <c r="C181" s="26"/>
      <c r="D181" s="35" t="str">
        <f t="shared" si="4"/>
        <v/>
      </c>
      <c r="E181" s="42" t="str">
        <f t="shared" si="5"/>
        <v/>
      </c>
    </row>
    <row r="182" spans="1:5" ht="19.5" customHeight="1" x14ac:dyDescent="0.2">
      <c r="A182" s="25"/>
      <c r="B182" s="26"/>
      <c r="C182" s="26"/>
      <c r="D182" s="35" t="str">
        <f t="shared" si="4"/>
        <v/>
      </c>
      <c r="E182" s="42" t="str">
        <f t="shared" si="5"/>
        <v/>
      </c>
    </row>
    <row r="183" spans="1:5" ht="19.5" customHeight="1" x14ac:dyDescent="0.2">
      <c r="A183" s="25"/>
      <c r="B183" s="26"/>
      <c r="C183" s="26"/>
      <c r="D183" s="35" t="str">
        <f t="shared" si="4"/>
        <v/>
      </c>
      <c r="E183" s="42" t="str">
        <f t="shared" si="5"/>
        <v/>
      </c>
    </row>
    <row r="184" spans="1:5" ht="19.5" customHeight="1" x14ac:dyDescent="0.2">
      <c r="A184" s="25"/>
      <c r="B184" s="26"/>
      <c r="C184" s="26"/>
      <c r="D184" s="35" t="str">
        <f t="shared" si="4"/>
        <v/>
      </c>
      <c r="E184" s="42" t="str">
        <f t="shared" si="5"/>
        <v/>
      </c>
    </row>
    <row r="185" spans="1:5" ht="19.5" customHeight="1" x14ac:dyDescent="0.2">
      <c r="A185" s="25"/>
      <c r="B185" s="26"/>
      <c r="C185" s="26"/>
      <c r="D185" s="35" t="str">
        <f t="shared" si="4"/>
        <v/>
      </c>
      <c r="E185" s="42" t="str">
        <f t="shared" si="5"/>
        <v/>
      </c>
    </row>
    <row r="186" spans="1:5" ht="19.5" customHeight="1" x14ac:dyDescent="0.2">
      <c r="A186" s="25"/>
      <c r="B186" s="26"/>
      <c r="C186" s="26"/>
      <c r="D186" s="35" t="str">
        <f t="shared" si="4"/>
        <v/>
      </c>
      <c r="E186" s="42" t="str">
        <f t="shared" si="5"/>
        <v/>
      </c>
    </row>
    <row r="187" spans="1:5" ht="19.5" customHeight="1" x14ac:dyDescent="0.2">
      <c r="A187" s="25"/>
      <c r="B187" s="26"/>
      <c r="C187" s="26"/>
      <c r="D187" s="35" t="str">
        <f t="shared" si="4"/>
        <v/>
      </c>
      <c r="E187" s="42" t="str">
        <f t="shared" si="5"/>
        <v/>
      </c>
    </row>
    <row r="188" spans="1:5" ht="19.5" customHeight="1" x14ac:dyDescent="0.2">
      <c r="A188" s="25"/>
      <c r="B188" s="26"/>
      <c r="C188" s="26"/>
      <c r="D188" s="35" t="str">
        <f t="shared" si="4"/>
        <v/>
      </c>
      <c r="E188" s="42" t="str">
        <f t="shared" si="5"/>
        <v/>
      </c>
    </row>
    <row r="189" spans="1:5" ht="19.5" customHeight="1" x14ac:dyDescent="0.2">
      <c r="A189" s="25"/>
      <c r="B189" s="26"/>
      <c r="C189" s="26"/>
      <c r="D189" s="35" t="str">
        <f t="shared" si="4"/>
        <v/>
      </c>
      <c r="E189" s="42" t="str">
        <f t="shared" si="5"/>
        <v/>
      </c>
    </row>
    <row r="190" spans="1:5" ht="19.5" customHeight="1" x14ac:dyDescent="0.2">
      <c r="A190" s="25"/>
      <c r="B190" s="26"/>
      <c r="C190" s="26"/>
      <c r="D190" s="35" t="str">
        <f t="shared" si="4"/>
        <v/>
      </c>
      <c r="E190" s="42" t="str">
        <f t="shared" si="5"/>
        <v/>
      </c>
    </row>
    <row r="191" spans="1:5" ht="19.5" customHeight="1" x14ac:dyDescent="0.2">
      <c r="A191" s="25"/>
      <c r="B191" s="26"/>
      <c r="C191" s="26"/>
      <c r="D191" s="35" t="str">
        <f t="shared" si="4"/>
        <v/>
      </c>
      <c r="E191" s="42" t="str">
        <f t="shared" si="5"/>
        <v/>
      </c>
    </row>
    <row r="192" spans="1:5" ht="19.5" customHeight="1" x14ac:dyDescent="0.2">
      <c r="A192" s="25"/>
      <c r="B192" s="26"/>
      <c r="C192" s="26"/>
      <c r="D192" s="35" t="str">
        <f t="shared" si="4"/>
        <v/>
      </c>
      <c r="E192" s="42" t="str">
        <f t="shared" si="5"/>
        <v/>
      </c>
    </row>
    <row r="193" spans="1:5" ht="19.5" customHeight="1" x14ac:dyDescent="0.2">
      <c r="A193" s="25"/>
      <c r="B193" s="26"/>
      <c r="C193" s="26"/>
      <c r="D193" s="35" t="str">
        <f t="shared" si="4"/>
        <v/>
      </c>
      <c r="E193" s="42" t="str">
        <f t="shared" si="5"/>
        <v/>
      </c>
    </row>
    <row r="194" spans="1:5" ht="19.5" customHeight="1" x14ac:dyDescent="0.2">
      <c r="A194" s="25"/>
      <c r="B194" s="26"/>
      <c r="C194" s="26"/>
      <c r="D194" s="35" t="str">
        <f t="shared" si="4"/>
        <v/>
      </c>
      <c r="E194" s="42" t="str">
        <f t="shared" si="5"/>
        <v/>
      </c>
    </row>
    <row r="195" spans="1:5" ht="19.5" customHeight="1" x14ac:dyDescent="0.2">
      <c r="A195" s="25"/>
      <c r="B195" s="26"/>
      <c r="C195" s="26"/>
      <c r="D195" s="35" t="str">
        <f t="shared" si="4"/>
        <v/>
      </c>
      <c r="E195" s="42" t="str">
        <f t="shared" si="5"/>
        <v/>
      </c>
    </row>
    <row r="196" spans="1:5" ht="19.5" customHeight="1" x14ac:dyDescent="0.2">
      <c r="A196" s="25"/>
      <c r="B196" s="26"/>
      <c r="C196" s="26"/>
      <c r="D196" s="35" t="str">
        <f t="shared" si="4"/>
        <v/>
      </c>
      <c r="E196" s="42" t="str">
        <f t="shared" si="5"/>
        <v/>
      </c>
    </row>
    <row r="197" spans="1:5" ht="19.5" customHeight="1" x14ac:dyDescent="0.2">
      <c r="A197" s="25"/>
      <c r="B197" s="26"/>
      <c r="C197" s="26"/>
      <c r="D197" s="35" t="str">
        <f t="shared" si="4"/>
        <v/>
      </c>
      <c r="E197" s="42" t="str">
        <f t="shared" si="5"/>
        <v/>
      </c>
    </row>
    <row r="198" spans="1:5" ht="19.5" customHeight="1" x14ac:dyDescent="0.2">
      <c r="A198" s="25"/>
      <c r="B198" s="26"/>
      <c r="C198" s="26"/>
      <c r="D198" s="35" t="str">
        <f t="shared" si="4"/>
        <v/>
      </c>
      <c r="E198" s="42" t="str">
        <f t="shared" si="5"/>
        <v/>
      </c>
    </row>
    <row r="199" spans="1:5" ht="19.5" customHeight="1" x14ac:dyDescent="0.2">
      <c r="A199" s="25"/>
      <c r="B199" s="26"/>
      <c r="C199" s="26"/>
      <c r="D199" s="35" t="str">
        <f t="shared" si="4"/>
        <v/>
      </c>
      <c r="E199" s="42" t="str">
        <f t="shared" si="5"/>
        <v/>
      </c>
    </row>
    <row r="200" spans="1:5" ht="19.5" customHeight="1" x14ac:dyDescent="0.2">
      <c r="A200" s="25"/>
      <c r="B200" s="26"/>
      <c r="C200" s="26"/>
      <c r="D200" s="35" t="str">
        <f t="shared" si="4"/>
        <v/>
      </c>
      <c r="E200" s="42" t="str">
        <f t="shared" si="5"/>
        <v/>
      </c>
    </row>
    <row r="201" spans="1:5" ht="19.5" customHeight="1" x14ac:dyDescent="0.2">
      <c r="A201" s="25"/>
      <c r="B201" s="26"/>
      <c r="C201" s="26"/>
      <c r="D201" s="35" t="str">
        <f t="shared" si="4"/>
        <v/>
      </c>
      <c r="E201" s="42" t="str">
        <f t="shared" si="5"/>
        <v/>
      </c>
    </row>
    <row r="202" spans="1:5" ht="19.5" customHeight="1" x14ac:dyDescent="0.2">
      <c r="A202" s="25"/>
      <c r="B202" s="26"/>
      <c r="C202" s="26"/>
      <c r="D202" s="35" t="str">
        <f t="shared" si="4"/>
        <v/>
      </c>
      <c r="E202" s="42" t="str">
        <f t="shared" si="5"/>
        <v/>
      </c>
    </row>
    <row r="203" spans="1:5" ht="19.5" customHeight="1" x14ac:dyDescent="0.2">
      <c r="A203" s="25"/>
      <c r="B203" s="26"/>
      <c r="C203" s="26"/>
      <c r="D203" s="35" t="str">
        <f t="shared" si="4"/>
        <v/>
      </c>
      <c r="E203" s="42" t="str">
        <f t="shared" si="5"/>
        <v/>
      </c>
    </row>
    <row r="204" spans="1:5" ht="19.5" customHeight="1" x14ac:dyDescent="0.2">
      <c r="A204" s="25"/>
      <c r="B204" s="26"/>
      <c r="C204" s="26"/>
      <c r="D204" s="35" t="str">
        <f t="shared" si="4"/>
        <v/>
      </c>
      <c r="E204" s="42" t="str">
        <f t="shared" si="5"/>
        <v/>
      </c>
    </row>
    <row r="205" spans="1:5" ht="19.5" customHeight="1" x14ac:dyDescent="0.2">
      <c r="A205" s="25"/>
      <c r="B205" s="26"/>
      <c r="C205" s="26"/>
      <c r="D205" s="35" t="str">
        <f t="shared" si="4"/>
        <v/>
      </c>
      <c r="E205" s="42" t="str">
        <f t="shared" si="5"/>
        <v/>
      </c>
    </row>
    <row r="206" spans="1:5" ht="19.5" customHeight="1" x14ac:dyDescent="0.2">
      <c r="A206" s="25"/>
      <c r="B206" s="26"/>
      <c r="C206" s="26"/>
      <c r="D206" s="35" t="str">
        <f t="shared" ref="D206:D254" si="6">IF(C206="","",(C206-B206))</f>
        <v/>
      </c>
      <c r="E206" s="42" t="str">
        <f t="shared" ref="E206:E254" si="7">IF(D206="","",D206-$B$7)</f>
        <v/>
      </c>
    </row>
    <row r="207" spans="1:5" ht="19.5" customHeight="1" x14ac:dyDescent="0.2">
      <c r="A207" s="25"/>
      <c r="B207" s="26"/>
      <c r="C207" s="26"/>
      <c r="D207" s="35" t="str">
        <f t="shared" si="6"/>
        <v/>
      </c>
      <c r="E207" s="42" t="str">
        <f t="shared" si="7"/>
        <v/>
      </c>
    </row>
    <row r="208" spans="1:5" ht="19.5" customHeight="1" x14ac:dyDescent="0.2">
      <c r="A208" s="25"/>
      <c r="B208" s="26"/>
      <c r="C208" s="26"/>
      <c r="D208" s="35" t="str">
        <f t="shared" si="6"/>
        <v/>
      </c>
      <c r="E208" s="42" t="str">
        <f t="shared" si="7"/>
        <v/>
      </c>
    </row>
    <row r="209" spans="1:5" ht="19.5" customHeight="1" x14ac:dyDescent="0.2">
      <c r="A209" s="25"/>
      <c r="B209" s="26"/>
      <c r="C209" s="26"/>
      <c r="D209" s="35" t="str">
        <f t="shared" si="6"/>
        <v/>
      </c>
      <c r="E209" s="42" t="str">
        <f t="shared" si="7"/>
        <v/>
      </c>
    </row>
    <row r="210" spans="1:5" ht="19.5" customHeight="1" x14ac:dyDescent="0.2">
      <c r="A210" s="25"/>
      <c r="B210" s="26"/>
      <c r="C210" s="26"/>
      <c r="D210" s="35" t="str">
        <f t="shared" si="6"/>
        <v/>
      </c>
      <c r="E210" s="42" t="str">
        <f t="shared" si="7"/>
        <v/>
      </c>
    </row>
    <row r="211" spans="1:5" ht="19.5" customHeight="1" x14ac:dyDescent="0.2">
      <c r="A211" s="25"/>
      <c r="B211" s="26"/>
      <c r="C211" s="26"/>
      <c r="D211" s="35" t="str">
        <f t="shared" si="6"/>
        <v/>
      </c>
      <c r="E211" s="42" t="str">
        <f t="shared" si="7"/>
        <v/>
      </c>
    </row>
    <row r="212" spans="1:5" ht="19.5" customHeight="1" x14ac:dyDescent="0.2">
      <c r="A212" s="25"/>
      <c r="B212" s="26"/>
      <c r="C212" s="26"/>
      <c r="D212" s="35" t="str">
        <f t="shared" si="6"/>
        <v/>
      </c>
      <c r="E212" s="42" t="str">
        <f t="shared" si="7"/>
        <v/>
      </c>
    </row>
    <row r="213" spans="1:5" ht="19.5" customHeight="1" x14ac:dyDescent="0.2">
      <c r="A213" s="25"/>
      <c r="B213" s="26"/>
      <c r="C213" s="26"/>
      <c r="D213" s="35" t="str">
        <f t="shared" si="6"/>
        <v/>
      </c>
      <c r="E213" s="42" t="str">
        <f t="shared" si="7"/>
        <v/>
      </c>
    </row>
    <row r="214" spans="1:5" ht="19.5" customHeight="1" x14ac:dyDescent="0.2">
      <c r="A214" s="25"/>
      <c r="B214" s="26"/>
      <c r="C214" s="26"/>
      <c r="D214" s="35" t="str">
        <f t="shared" si="6"/>
        <v/>
      </c>
      <c r="E214" s="42" t="str">
        <f t="shared" si="7"/>
        <v/>
      </c>
    </row>
    <row r="215" spans="1:5" ht="19.5" customHeight="1" x14ac:dyDescent="0.2">
      <c r="A215" s="25"/>
      <c r="B215" s="26"/>
      <c r="C215" s="26"/>
      <c r="D215" s="35" t="str">
        <f t="shared" si="6"/>
        <v/>
      </c>
      <c r="E215" s="42" t="str">
        <f t="shared" si="7"/>
        <v/>
      </c>
    </row>
    <row r="216" spans="1:5" ht="19.5" customHeight="1" x14ac:dyDescent="0.2">
      <c r="A216" s="25"/>
      <c r="B216" s="26"/>
      <c r="C216" s="26"/>
      <c r="D216" s="35" t="str">
        <f t="shared" si="6"/>
        <v/>
      </c>
      <c r="E216" s="42" t="str">
        <f t="shared" si="7"/>
        <v/>
      </c>
    </row>
    <row r="217" spans="1:5" ht="19.5" customHeight="1" x14ac:dyDescent="0.2">
      <c r="A217" s="25"/>
      <c r="B217" s="26"/>
      <c r="C217" s="26"/>
      <c r="D217" s="35" t="str">
        <f t="shared" si="6"/>
        <v/>
      </c>
      <c r="E217" s="42" t="str">
        <f t="shared" si="7"/>
        <v/>
      </c>
    </row>
    <row r="218" spans="1:5" ht="19.5" customHeight="1" x14ac:dyDescent="0.2">
      <c r="A218" s="25"/>
      <c r="B218" s="26"/>
      <c r="C218" s="26"/>
      <c r="D218" s="35" t="str">
        <f t="shared" si="6"/>
        <v/>
      </c>
      <c r="E218" s="42" t="str">
        <f t="shared" si="7"/>
        <v/>
      </c>
    </row>
    <row r="219" spans="1:5" ht="19.5" customHeight="1" x14ac:dyDescent="0.2">
      <c r="A219" s="25"/>
      <c r="B219" s="26"/>
      <c r="C219" s="26"/>
      <c r="D219" s="35" t="str">
        <f t="shared" si="6"/>
        <v/>
      </c>
      <c r="E219" s="42" t="str">
        <f t="shared" si="7"/>
        <v/>
      </c>
    </row>
    <row r="220" spans="1:5" ht="19.5" customHeight="1" x14ac:dyDescent="0.2">
      <c r="A220" s="25"/>
      <c r="B220" s="26"/>
      <c r="C220" s="26"/>
      <c r="D220" s="35" t="str">
        <f t="shared" si="6"/>
        <v/>
      </c>
      <c r="E220" s="42" t="str">
        <f t="shared" si="7"/>
        <v/>
      </c>
    </row>
    <row r="221" spans="1:5" ht="19.5" customHeight="1" x14ac:dyDescent="0.2">
      <c r="A221" s="25"/>
      <c r="B221" s="26"/>
      <c r="C221" s="26"/>
      <c r="D221" s="35" t="str">
        <f t="shared" si="6"/>
        <v/>
      </c>
      <c r="E221" s="42" t="str">
        <f t="shared" si="7"/>
        <v/>
      </c>
    </row>
    <row r="222" spans="1:5" ht="19.5" customHeight="1" x14ac:dyDescent="0.2">
      <c r="A222" s="25"/>
      <c r="B222" s="26"/>
      <c r="C222" s="26"/>
      <c r="D222" s="35" t="str">
        <f t="shared" si="6"/>
        <v/>
      </c>
      <c r="E222" s="42" t="str">
        <f t="shared" si="7"/>
        <v/>
      </c>
    </row>
    <row r="223" spans="1:5" ht="19.5" customHeight="1" x14ac:dyDescent="0.2">
      <c r="A223" s="25"/>
      <c r="B223" s="26"/>
      <c r="C223" s="26"/>
      <c r="D223" s="35" t="str">
        <f t="shared" si="6"/>
        <v/>
      </c>
      <c r="E223" s="42" t="str">
        <f t="shared" si="7"/>
        <v/>
      </c>
    </row>
    <row r="224" spans="1:5" ht="19.5" customHeight="1" x14ac:dyDescent="0.2">
      <c r="A224" s="25"/>
      <c r="B224" s="26"/>
      <c r="C224" s="26"/>
      <c r="D224" s="35" t="str">
        <f t="shared" si="6"/>
        <v/>
      </c>
      <c r="E224" s="42" t="str">
        <f t="shared" si="7"/>
        <v/>
      </c>
    </row>
    <row r="225" spans="1:5" ht="19.5" customHeight="1" x14ac:dyDescent="0.2">
      <c r="A225" s="25"/>
      <c r="B225" s="26"/>
      <c r="C225" s="26"/>
      <c r="D225" s="35" t="str">
        <f t="shared" si="6"/>
        <v/>
      </c>
      <c r="E225" s="42" t="str">
        <f t="shared" si="7"/>
        <v/>
      </c>
    </row>
    <row r="226" spans="1:5" ht="19.5" customHeight="1" x14ac:dyDescent="0.2">
      <c r="A226" s="25"/>
      <c r="B226" s="26"/>
      <c r="C226" s="26"/>
      <c r="D226" s="35" t="str">
        <f t="shared" si="6"/>
        <v/>
      </c>
      <c r="E226" s="42" t="str">
        <f t="shared" si="7"/>
        <v/>
      </c>
    </row>
    <row r="227" spans="1:5" ht="19.5" customHeight="1" x14ac:dyDescent="0.2">
      <c r="A227" s="25"/>
      <c r="B227" s="26"/>
      <c r="C227" s="26"/>
      <c r="D227" s="35" t="str">
        <f t="shared" si="6"/>
        <v/>
      </c>
      <c r="E227" s="42" t="str">
        <f t="shared" si="7"/>
        <v/>
      </c>
    </row>
    <row r="228" spans="1:5" ht="19.5" customHeight="1" x14ac:dyDescent="0.2">
      <c r="A228" s="25"/>
      <c r="B228" s="26"/>
      <c r="C228" s="26"/>
      <c r="D228" s="35" t="str">
        <f t="shared" si="6"/>
        <v/>
      </c>
      <c r="E228" s="42" t="str">
        <f t="shared" si="7"/>
        <v/>
      </c>
    </row>
    <row r="229" spans="1:5" ht="19.5" customHeight="1" x14ac:dyDescent="0.2">
      <c r="A229" s="25"/>
      <c r="B229" s="26"/>
      <c r="C229" s="26"/>
      <c r="D229" s="35" t="str">
        <f t="shared" si="6"/>
        <v/>
      </c>
      <c r="E229" s="42" t="str">
        <f t="shared" si="7"/>
        <v/>
      </c>
    </row>
    <row r="230" spans="1:5" ht="19.5" customHeight="1" x14ac:dyDescent="0.2">
      <c r="A230" s="25"/>
      <c r="B230" s="26"/>
      <c r="C230" s="26"/>
      <c r="D230" s="35" t="str">
        <f t="shared" si="6"/>
        <v/>
      </c>
      <c r="E230" s="42" t="str">
        <f t="shared" si="7"/>
        <v/>
      </c>
    </row>
    <row r="231" spans="1:5" ht="19.5" customHeight="1" x14ac:dyDescent="0.2">
      <c r="A231" s="25"/>
      <c r="B231" s="26"/>
      <c r="C231" s="26"/>
      <c r="D231" s="35" t="str">
        <f t="shared" si="6"/>
        <v/>
      </c>
      <c r="E231" s="42" t="str">
        <f t="shared" si="7"/>
        <v/>
      </c>
    </row>
    <row r="232" spans="1:5" ht="19.5" customHeight="1" x14ac:dyDescent="0.2">
      <c r="A232" s="25"/>
      <c r="B232" s="26"/>
      <c r="C232" s="26"/>
      <c r="D232" s="35" t="str">
        <f t="shared" si="6"/>
        <v/>
      </c>
      <c r="E232" s="42" t="str">
        <f t="shared" si="7"/>
        <v/>
      </c>
    </row>
    <row r="233" spans="1:5" ht="19.5" customHeight="1" x14ac:dyDescent="0.2">
      <c r="A233" s="25"/>
      <c r="B233" s="26"/>
      <c r="C233" s="26"/>
      <c r="D233" s="35" t="str">
        <f t="shared" si="6"/>
        <v/>
      </c>
      <c r="E233" s="42" t="str">
        <f t="shared" si="7"/>
        <v/>
      </c>
    </row>
    <row r="234" spans="1:5" ht="20.25" customHeight="1" x14ac:dyDescent="0.2">
      <c r="A234" s="27"/>
      <c r="B234" s="28"/>
      <c r="C234" s="28"/>
      <c r="D234" s="35" t="str">
        <f t="shared" si="6"/>
        <v/>
      </c>
      <c r="E234" s="42" t="str">
        <f t="shared" si="7"/>
        <v/>
      </c>
    </row>
    <row r="235" spans="1:5" ht="21.75" customHeight="1" x14ac:dyDescent="0.2">
      <c r="A235" s="27"/>
      <c r="B235" s="28"/>
      <c r="C235" s="28"/>
      <c r="D235" s="35" t="str">
        <f t="shared" si="6"/>
        <v/>
      </c>
      <c r="E235" s="42" t="str">
        <f t="shared" si="7"/>
        <v/>
      </c>
    </row>
    <row r="236" spans="1:5" ht="17.25" customHeight="1" x14ac:dyDescent="0.2">
      <c r="A236" s="27"/>
      <c r="B236" s="28"/>
      <c r="C236" s="28"/>
      <c r="D236" s="35" t="str">
        <f t="shared" si="6"/>
        <v/>
      </c>
      <c r="E236" s="42" t="str">
        <f t="shared" si="7"/>
        <v/>
      </c>
    </row>
    <row r="237" spans="1:5" ht="20.25" customHeight="1" x14ac:dyDescent="0.2">
      <c r="A237" s="27"/>
      <c r="B237" s="28"/>
      <c r="C237" s="28"/>
      <c r="D237" s="35" t="str">
        <f t="shared" si="6"/>
        <v/>
      </c>
      <c r="E237" s="42" t="str">
        <f t="shared" si="7"/>
        <v/>
      </c>
    </row>
    <row r="238" spans="1:5" ht="19.5" customHeight="1" x14ac:dyDescent="0.2">
      <c r="A238" s="27"/>
      <c r="B238" s="28"/>
      <c r="C238" s="28"/>
      <c r="D238" s="35" t="str">
        <f t="shared" si="6"/>
        <v/>
      </c>
      <c r="E238" s="42" t="str">
        <f t="shared" si="7"/>
        <v/>
      </c>
    </row>
    <row r="239" spans="1:5" ht="25.5" customHeight="1" x14ac:dyDescent="0.2">
      <c r="A239" s="27"/>
      <c r="B239" s="28"/>
      <c r="C239" s="28"/>
      <c r="D239" s="35" t="str">
        <f t="shared" si="6"/>
        <v/>
      </c>
      <c r="E239" s="42" t="str">
        <f t="shared" si="7"/>
        <v/>
      </c>
    </row>
    <row r="240" spans="1:5" ht="19.5" customHeight="1" x14ac:dyDescent="0.2">
      <c r="A240" s="27"/>
      <c r="B240" s="28"/>
      <c r="C240" s="28"/>
      <c r="D240" s="35" t="str">
        <f t="shared" si="6"/>
        <v/>
      </c>
      <c r="E240" s="42" t="str">
        <f t="shared" si="7"/>
        <v/>
      </c>
    </row>
    <row r="241" spans="1:5" ht="20.25" customHeight="1" x14ac:dyDescent="0.2">
      <c r="A241" s="27"/>
      <c r="B241" s="28"/>
      <c r="C241" s="28"/>
      <c r="D241" s="35" t="str">
        <f t="shared" si="6"/>
        <v/>
      </c>
      <c r="E241" s="42" t="str">
        <f t="shared" si="7"/>
        <v/>
      </c>
    </row>
    <row r="242" spans="1:5" ht="19.5" customHeight="1" x14ac:dyDescent="0.2">
      <c r="A242" s="27"/>
      <c r="B242" s="28"/>
      <c r="C242" s="28"/>
      <c r="D242" s="35" t="str">
        <f t="shared" si="6"/>
        <v/>
      </c>
      <c r="E242" s="42" t="str">
        <f t="shared" si="7"/>
        <v/>
      </c>
    </row>
    <row r="243" spans="1:5" ht="21" customHeight="1" x14ac:dyDescent="0.2">
      <c r="A243" s="27"/>
      <c r="B243" s="28"/>
      <c r="C243" s="28"/>
      <c r="D243" s="35" t="str">
        <f t="shared" si="6"/>
        <v/>
      </c>
      <c r="E243" s="42" t="str">
        <f t="shared" si="7"/>
        <v/>
      </c>
    </row>
    <row r="244" spans="1:5" ht="21" customHeight="1" x14ac:dyDescent="0.2">
      <c r="A244" s="27"/>
      <c r="B244" s="28"/>
      <c r="C244" s="28"/>
      <c r="D244" s="35" t="str">
        <f t="shared" si="6"/>
        <v/>
      </c>
      <c r="E244" s="42" t="str">
        <f t="shared" si="7"/>
        <v/>
      </c>
    </row>
    <row r="245" spans="1:5" ht="21" customHeight="1" x14ac:dyDescent="0.2">
      <c r="A245" s="27"/>
      <c r="B245" s="28"/>
      <c r="C245" s="28"/>
      <c r="D245" s="35" t="str">
        <f t="shared" si="6"/>
        <v/>
      </c>
      <c r="E245" s="42" t="str">
        <f t="shared" si="7"/>
        <v/>
      </c>
    </row>
    <row r="246" spans="1:5" ht="21" customHeight="1" x14ac:dyDescent="0.2">
      <c r="A246" s="27"/>
      <c r="B246" s="28"/>
      <c r="C246" s="28"/>
      <c r="D246" s="35" t="str">
        <f t="shared" si="6"/>
        <v/>
      </c>
      <c r="E246" s="42" t="str">
        <f t="shared" si="7"/>
        <v/>
      </c>
    </row>
    <row r="247" spans="1:5" ht="21" customHeight="1" x14ac:dyDescent="0.2">
      <c r="A247" s="27"/>
      <c r="B247" s="28"/>
      <c r="C247" s="28"/>
      <c r="D247" s="35" t="str">
        <f t="shared" si="6"/>
        <v/>
      </c>
      <c r="E247" s="42" t="str">
        <f t="shared" si="7"/>
        <v/>
      </c>
    </row>
    <row r="248" spans="1:5" ht="21" customHeight="1" x14ac:dyDescent="0.2">
      <c r="A248" s="27"/>
      <c r="B248" s="28"/>
      <c r="C248" s="28"/>
      <c r="D248" s="35" t="str">
        <f t="shared" si="6"/>
        <v/>
      </c>
      <c r="E248" s="42" t="str">
        <f t="shared" si="7"/>
        <v/>
      </c>
    </row>
    <row r="249" spans="1:5" ht="21" customHeight="1" x14ac:dyDescent="0.2">
      <c r="A249" s="27"/>
      <c r="B249" s="28"/>
      <c r="C249" s="28"/>
      <c r="D249" s="35" t="str">
        <f t="shared" si="6"/>
        <v/>
      </c>
      <c r="E249" s="42" t="str">
        <f t="shared" si="7"/>
        <v/>
      </c>
    </row>
    <row r="250" spans="1:5" ht="21" customHeight="1" x14ac:dyDescent="0.2">
      <c r="A250" s="27"/>
      <c r="B250" s="28"/>
      <c r="C250" s="28"/>
      <c r="D250" s="35" t="str">
        <f t="shared" si="6"/>
        <v/>
      </c>
      <c r="E250" s="42" t="str">
        <f t="shared" si="7"/>
        <v/>
      </c>
    </row>
    <row r="251" spans="1:5" ht="21" customHeight="1" x14ac:dyDescent="0.2">
      <c r="A251" s="27"/>
      <c r="B251" s="28"/>
      <c r="C251" s="28"/>
      <c r="D251" s="35" t="str">
        <f t="shared" si="6"/>
        <v/>
      </c>
      <c r="E251" s="42" t="str">
        <f t="shared" si="7"/>
        <v/>
      </c>
    </row>
    <row r="252" spans="1:5" ht="21" customHeight="1" x14ac:dyDescent="0.2">
      <c r="A252" s="27"/>
      <c r="B252" s="28"/>
      <c r="C252" s="28"/>
      <c r="D252" s="35" t="str">
        <f t="shared" si="6"/>
        <v/>
      </c>
      <c r="E252" s="42" t="str">
        <f t="shared" si="7"/>
        <v/>
      </c>
    </row>
    <row r="253" spans="1:5" ht="21" customHeight="1" x14ac:dyDescent="0.2">
      <c r="A253" s="27"/>
      <c r="B253" s="28"/>
      <c r="C253" s="28"/>
      <c r="D253" s="35" t="str">
        <f t="shared" si="6"/>
        <v/>
      </c>
      <c r="E253" s="42" t="str">
        <f t="shared" si="7"/>
        <v/>
      </c>
    </row>
    <row r="254" spans="1:5" ht="21" customHeight="1" x14ac:dyDescent="0.2">
      <c r="A254" s="27"/>
      <c r="B254" s="28"/>
      <c r="C254" s="28"/>
      <c r="D254" s="35" t="str">
        <f t="shared" si="6"/>
        <v/>
      </c>
      <c r="E254" s="42" t="str">
        <f t="shared" si="7"/>
        <v/>
      </c>
    </row>
    <row r="255" spans="1:5" x14ac:dyDescent="0.2">
      <c r="A255" s="1"/>
      <c r="E255" s="14"/>
    </row>
    <row r="256" spans="1:5" x14ac:dyDescent="0.2">
      <c r="A256" s="1"/>
      <c r="E256" s="14"/>
    </row>
    <row r="257" spans="1:5" x14ac:dyDescent="0.2">
      <c r="A257" s="148" t="s">
        <v>17</v>
      </c>
      <c r="B257" s="148"/>
      <c r="D257" s="148" t="s">
        <v>18</v>
      </c>
      <c r="E257" s="148"/>
    </row>
    <row r="258" spans="1:5" x14ac:dyDescent="0.2">
      <c r="A258" s="69"/>
      <c r="B258" s="69"/>
      <c r="C258" s="70"/>
      <c r="D258" s="149"/>
      <c r="E258" s="149"/>
    </row>
    <row r="259" spans="1:5" x14ac:dyDescent="0.2">
      <c r="A259" s="71"/>
      <c r="B259" s="70"/>
      <c r="C259" s="70"/>
      <c r="D259" s="70"/>
      <c r="E259" s="72"/>
    </row>
    <row r="260" spans="1:5" x14ac:dyDescent="0.2">
      <c r="A260" s="1"/>
      <c r="E260" s="14"/>
    </row>
    <row r="261" spans="1:5" x14ac:dyDescent="0.2">
      <c r="A261" s="161" t="s">
        <v>19</v>
      </c>
      <c r="B261" s="162"/>
      <c r="C261" s="162"/>
      <c r="D261" s="162"/>
      <c r="E261" s="163"/>
    </row>
    <row r="262" spans="1:5" ht="26.25" customHeight="1" x14ac:dyDescent="0.2">
      <c r="A262" s="164"/>
      <c r="B262" s="165"/>
      <c r="C262" s="165"/>
      <c r="D262" s="165"/>
      <c r="E262" s="166"/>
    </row>
    <row r="263" spans="1:5" x14ac:dyDescent="0.2">
      <c r="A263" s="43"/>
      <c r="B263" s="43"/>
      <c r="C263" s="43"/>
      <c r="D263" s="43"/>
      <c r="E263" s="43"/>
    </row>
    <row r="264" spans="1:5" x14ac:dyDescent="0.2">
      <c r="A264" s="160" t="s">
        <v>20</v>
      </c>
      <c r="B264" s="160"/>
      <c r="C264" s="37">
        <f>COUNTA(A13:A254)</f>
        <v>0</v>
      </c>
      <c r="D264" s="38" t="s">
        <v>21</v>
      </c>
      <c r="E264" s="43"/>
    </row>
    <row r="265" spans="1:5" x14ac:dyDescent="0.2">
      <c r="A265" s="160" t="s">
        <v>22</v>
      </c>
      <c r="B265" s="160"/>
      <c r="C265" s="37">
        <f>COUNTIF(E13:E254,"&lt;0")</f>
        <v>0</v>
      </c>
      <c r="D265" s="39">
        <f>IF(C264=0,,C265/C264)</f>
        <v>0</v>
      </c>
      <c r="E265" s="43"/>
    </row>
    <row r="266" spans="1:5" x14ac:dyDescent="0.2">
      <c r="A266" s="160" t="s">
        <v>23</v>
      </c>
      <c r="B266" s="160"/>
      <c r="C266" s="40">
        <f>COUNTIF(D13:D254,"&lt;="&amp;B6)-C265</f>
        <v>0</v>
      </c>
      <c r="D266" s="39">
        <f>IF(C264=0,,C266/C264)</f>
        <v>0</v>
      </c>
      <c r="E266" s="43"/>
    </row>
    <row r="267" spans="1:5" x14ac:dyDescent="0.2">
      <c r="A267" s="160" t="s">
        <v>24</v>
      </c>
      <c r="B267" s="160"/>
      <c r="C267" s="37">
        <f>COUNTIF(D13:D254,"&gt;"&amp;B6)</f>
        <v>0</v>
      </c>
      <c r="D267" s="39">
        <f>IF(C264=0,,C267/C264)</f>
        <v>0</v>
      </c>
      <c r="E267" s="43"/>
    </row>
  </sheetData>
  <sheetProtection algorithmName="SHA-512" hashValue="bZdtie0rdoTokUGixxd86k7QEtExiivJvh1jGR3iPOsN3AIxdBfSQVQQosBr/sm7ZZIGMubUIUIY7KB67HyH4g==" saltValue="TufTycSgzgR5LgI+uam7Kw==" spinCount="100000" sheet="1" formatCells="0" formatColumns="0" formatRows="0" insertRows="0" deleteRows="0"/>
  <protectedRanges>
    <protectedRange sqref="A199:C254" name="Intervallo2"/>
    <protectedRange sqref="A13:C198" name="Intervallo1"/>
  </protectedRanges>
  <mergeCells count="13">
    <mergeCell ref="B5:C5"/>
    <mergeCell ref="B4:C4"/>
    <mergeCell ref="A264:B264"/>
    <mergeCell ref="A265:B265"/>
    <mergeCell ref="A267:B267"/>
    <mergeCell ref="A266:B266"/>
    <mergeCell ref="A261:E262"/>
    <mergeCell ref="B6:C6"/>
    <mergeCell ref="A11:A12"/>
    <mergeCell ref="D257:E257"/>
    <mergeCell ref="D258:E258"/>
    <mergeCell ref="B7:C7"/>
    <mergeCell ref="A257:B2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28</vt:i4>
      </vt:variant>
    </vt:vector>
  </HeadingPairs>
  <TitlesOfParts>
    <vt:vector size="4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 </vt:lpstr>
      <vt:lpstr>Riepilogo</vt:lpstr>
      <vt:lpstr>TOTALE</vt:lpstr>
      <vt:lpstr>Gennaio!_ftn1</vt:lpstr>
      <vt:lpstr>Gennaio!_ftnref1</vt:lpstr>
      <vt:lpstr>Agosto!Area_stampa</vt:lpstr>
      <vt:lpstr>Aprile!Area_stampa</vt:lpstr>
      <vt:lpstr>'Dicembre '!Area_stampa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Riepilogo!Area_stampa</vt:lpstr>
      <vt:lpstr>Settembre!Area_stampa</vt:lpstr>
      <vt:lpstr>TOTALE!Area_stampa</vt:lpstr>
      <vt:lpstr>Agosto!Titoli_stampa</vt:lpstr>
      <vt:lpstr>Aprile!Titoli_stampa</vt:lpstr>
      <vt:lpstr>'Dicembre '!Titoli_stampa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Manager/>
  <Company>DIEG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2011-03-16T16:11:16Z</dcterms:created>
  <dcterms:modified xsi:type="dcterms:W3CDTF">2024-03-22T13:34:21Z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2024-03-22T12:26:45Z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73c2f31f-f6a8-4aac-9362-6d697c3d703d</vt:lpwstr>
  </property>
  <property fmtid="{D5CDD505-2E9C-101B-9397-08002B2CF9AE}" pid="8" name="MSIP_Label_2ad0b24d-6422-44b0-b3de-abb3a9e8c81a_ContentBits">
    <vt:lpwstr>0</vt:lpwstr>
  </property>
</Properties>
</file>